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4" sheetId="2" r:id="rId1"/>
    <sheet name="2025-2026" sheetId="3" state="hidden" r:id="rId2"/>
  </sheets>
  <definedNames>
    <definedName name="_xlnm._FilterDatabase" localSheetId="0" hidden="1">'2024'!$A$8:$G$585</definedName>
    <definedName name="_xlnm.Print_Area" localSheetId="0">'2024'!$A$1:$H$585</definedName>
    <definedName name="_xlnm.Print_Area" localSheetId="1">'2025-2026'!$A$1:$G$474</definedName>
  </definedNames>
  <calcPr calcId="124519"/>
</workbook>
</file>

<file path=xl/calcChain.xml><?xml version="1.0" encoding="utf-8"?>
<calcChain xmlns="http://schemas.openxmlformats.org/spreadsheetml/2006/main">
  <c r="H522" i="2"/>
  <c r="G522"/>
  <c r="H532"/>
  <c r="G532"/>
  <c r="H530"/>
  <c r="G530"/>
  <c r="H527"/>
  <c r="H520"/>
  <c r="G520"/>
  <c r="H430" l="1"/>
  <c r="H429"/>
  <c r="H428" s="1"/>
  <c r="G428"/>
  <c r="G429"/>
  <c r="G430"/>
  <c r="H390"/>
  <c r="H389"/>
  <c r="G389"/>
  <c r="G390"/>
  <c r="H356"/>
  <c r="H353"/>
  <c r="H348"/>
  <c r="H347" s="1"/>
  <c r="G347"/>
  <c r="G348"/>
  <c r="H176"/>
  <c r="G176"/>
  <c r="H179"/>
  <c r="H178"/>
  <c r="H177" s="1"/>
  <c r="G177"/>
  <c r="G178"/>
  <c r="G179"/>
  <c r="G86"/>
  <c r="H86"/>
  <c r="H582"/>
  <c r="H581" s="1"/>
  <c r="H580" s="1"/>
  <c r="H579" s="1"/>
  <c r="H577"/>
  <c r="H576" s="1"/>
  <c r="H575" s="1"/>
  <c r="H574" s="1"/>
  <c r="H573" s="1"/>
  <c r="H571"/>
  <c r="H567"/>
  <c r="H566" s="1"/>
  <c r="H565" s="1"/>
  <c r="H564" s="1"/>
  <c r="H562"/>
  <c r="H560"/>
  <c r="H558"/>
  <c r="H554"/>
  <c r="H553" s="1"/>
  <c r="H547"/>
  <c r="H546" s="1"/>
  <c r="H545" s="1"/>
  <c r="H543"/>
  <c r="H542" s="1"/>
  <c r="H540"/>
  <c r="H539" s="1"/>
  <c r="H534"/>
  <c r="H525"/>
  <c r="H523"/>
  <c r="H514"/>
  <c r="H510" s="1"/>
  <c r="H511"/>
  <c r="H508"/>
  <c r="H507" s="1"/>
  <c r="H503"/>
  <c r="H502" s="1"/>
  <c r="H500"/>
  <c r="H498"/>
  <c r="H496"/>
  <c r="H494"/>
  <c r="H489"/>
  <c r="H488" s="1"/>
  <c r="H487" s="1"/>
  <c r="H485"/>
  <c r="H484" s="1"/>
  <c r="H482"/>
  <c r="H480"/>
  <c r="H475"/>
  <c r="H474" s="1"/>
  <c r="H473" s="1"/>
  <c r="H471"/>
  <c r="H470" s="1"/>
  <c r="H468"/>
  <c r="H464"/>
  <c r="H458"/>
  <c r="H457" s="1"/>
  <c r="H456" s="1"/>
  <c r="H455" s="1"/>
  <c r="H452"/>
  <c r="H451" s="1"/>
  <c r="H450" s="1"/>
  <c r="H449" s="1"/>
  <c r="H446"/>
  <c r="H442"/>
  <c r="H438"/>
  <c r="H436"/>
  <c r="H433"/>
  <c r="H432" s="1"/>
  <c r="H423"/>
  <c r="H420"/>
  <c r="H418"/>
  <c r="H413"/>
  <c r="H412" s="1"/>
  <c r="H410"/>
  <c r="H409" s="1"/>
  <c r="H408" s="1"/>
  <c r="H404"/>
  <c r="H402"/>
  <c r="H401" s="1"/>
  <c r="H398"/>
  <c r="H397" s="1"/>
  <c r="H395"/>
  <c r="H394" s="1"/>
  <c r="H387"/>
  <c r="H386" s="1"/>
  <c r="H385" s="1"/>
  <c r="H383"/>
  <c r="H381"/>
  <c r="H380" s="1"/>
  <c r="H378"/>
  <c r="H376"/>
  <c r="H373"/>
  <c r="H371"/>
  <c r="H369"/>
  <c r="H366"/>
  <c r="H363"/>
  <c r="H345"/>
  <c r="H343"/>
  <c r="H340"/>
  <c r="H337"/>
  <c r="H334"/>
  <c r="H332"/>
  <c r="H331" s="1"/>
  <c r="H330" s="1"/>
  <c r="H327"/>
  <c r="H326" s="1"/>
  <c r="H325" s="1"/>
  <c r="H324" s="1"/>
  <c r="H321"/>
  <c r="H320" s="1"/>
  <c r="H319" s="1"/>
  <c r="H318" s="1"/>
  <c r="H316"/>
  <c r="H315" s="1"/>
  <c r="H313"/>
  <c r="H311"/>
  <c r="H305"/>
  <c r="H304" s="1"/>
  <c r="H303" s="1"/>
  <c r="H302" s="1"/>
  <c r="H301" s="1"/>
  <c r="H299"/>
  <c r="H298" s="1"/>
  <c r="H297" s="1"/>
  <c r="H296" s="1"/>
  <c r="H295" s="1"/>
  <c r="H293"/>
  <c r="H291"/>
  <c r="H287"/>
  <c r="H286" s="1"/>
  <c r="H285" s="1"/>
  <c r="H282"/>
  <c r="H280"/>
  <c r="H278"/>
  <c r="H271"/>
  <c r="H268"/>
  <c r="H267" s="1"/>
  <c r="H264"/>
  <c r="H263" s="1"/>
  <c r="H259"/>
  <c r="H258" s="1"/>
  <c r="H256"/>
  <c r="H254"/>
  <c r="H251"/>
  <c r="H248"/>
  <c r="H246"/>
  <c r="H243"/>
  <c r="H241"/>
  <c r="H239"/>
  <c r="H237"/>
  <c r="H235"/>
  <c r="H233"/>
  <c r="H231"/>
  <c r="H229"/>
  <c r="H224"/>
  <c r="H222"/>
  <c r="H221"/>
  <c r="H219"/>
  <c r="H217"/>
  <c r="H216" s="1"/>
  <c r="H214"/>
  <c r="H212"/>
  <c r="H211" s="1"/>
  <c r="H209"/>
  <c r="H206"/>
  <c r="H204"/>
  <c r="H202"/>
  <c r="H197"/>
  <c r="H195"/>
  <c r="H193"/>
  <c r="H190"/>
  <c r="H188"/>
  <c r="H182"/>
  <c r="H181" s="1"/>
  <c r="H174"/>
  <c r="H173" s="1"/>
  <c r="H171"/>
  <c r="H169"/>
  <c r="H167"/>
  <c r="H165"/>
  <c r="H163"/>
  <c r="H158"/>
  <c r="H157" s="1"/>
  <c r="H156" s="1"/>
  <c r="H155" s="1"/>
  <c r="H152"/>
  <c r="H149"/>
  <c r="H147"/>
  <c r="H139"/>
  <c r="H138" s="1"/>
  <c r="H134"/>
  <c r="H133" s="1"/>
  <c r="H129"/>
  <c r="H128" s="1"/>
  <c r="H127" s="1"/>
  <c r="H126" s="1"/>
  <c r="H124"/>
  <c r="H123" s="1"/>
  <c r="H121"/>
  <c r="H120" s="1"/>
  <c r="H119" s="1"/>
  <c r="H118" s="1"/>
  <c r="H116"/>
  <c r="H115" s="1"/>
  <c r="H114" s="1"/>
  <c r="H113" s="1"/>
  <c r="H110"/>
  <c r="H109" s="1"/>
  <c r="H107"/>
  <c r="H106"/>
  <c r="H105" s="1"/>
  <c r="H104" s="1"/>
  <c r="H102"/>
  <c r="H101" s="1"/>
  <c r="H100" s="1"/>
  <c r="H99" s="1"/>
  <c r="H96"/>
  <c r="H93" s="1"/>
  <c r="H94"/>
  <c r="H91"/>
  <c r="H90" s="1"/>
  <c r="H88"/>
  <c r="H84"/>
  <c r="H83" s="1"/>
  <c r="H81"/>
  <c r="H80" s="1"/>
  <c r="H76"/>
  <c r="H74"/>
  <c r="H66"/>
  <c r="H64"/>
  <c r="H62"/>
  <c r="H59"/>
  <c r="H58" s="1"/>
  <c r="H55"/>
  <c r="H54" s="1"/>
  <c r="H53" s="1"/>
  <c r="H51"/>
  <c r="H50" s="1"/>
  <c r="H49" s="1"/>
  <c r="H46"/>
  <c r="H45" s="1"/>
  <c r="H43"/>
  <c r="H42" s="1"/>
  <c r="H40"/>
  <c r="H37"/>
  <c r="H36" s="1"/>
  <c r="H33"/>
  <c r="H32" s="1"/>
  <c r="H29"/>
  <c r="H25"/>
  <c r="H21"/>
  <c r="H20"/>
  <c r="H19" s="1"/>
  <c r="H16"/>
  <c r="H14"/>
  <c r="H13" s="1"/>
  <c r="H12" s="1"/>
  <c r="G452"/>
  <c r="G451" s="1"/>
  <c r="G450" s="1"/>
  <c r="G449" s="1"/>
  <c r="F452"/>
  <c r="F451" s="1"/>
  <c r="F450" s="1"/>
  <c r="F449" s="1"/>
  <c r="F562"/>
  <c r="G562"/>
  <c r="F534"/>
  <c r="G534"/>
  <c r="G514"/>
  <c r="G510" s="1"/>
  <c r="F446"/>
  <c r="G446"/>
  <c r="G438"/>
  <c r="F404"/>
  <c r="G404"/>
  <c r="G337"/>
  <c r="F321"/>
  <c r="F320"/>
  <c r="F319" s="1"/>
  <c r="F318" s="1"/>
  <c r="G321"/>
  <c r="G320" s="1"/>
  <c r="G319" s="1"/>
  <c r="G318" s="1"/>
  <c r="G271"/>
  <c r="G251"/>
  <c r="F214"/>
  <c r="G214"/>
  <c r="F212"/>
  <c r="F211" s="1"/>
  <c r="G212"/>
  <c r="G211" s="1"/>
  <c r="G152"/>
  <c r="F152"/>
  <c r="G66"/>
  <c r="F51"/>
  <c r="F50" s="1"/>
  <c r="F49" s="1"/>
  <c r="G51"/>
  <c r="G50" s="1"/>
  <c r="G49" s="1"/>
  <c r="F40"/>
  <c r="G40"/>
  <c r="F21"/>
  <c r="F20" s="1"/>
  <c r="F19" s="1"/>
  <c r="G21"/>
  <c r="G20" s="1"/>
  <c r="G19" s="1"/>
  <c r="G16"/>
  <c r="F16"/>
  <c r="G582"/>
  <c r="G581" s="1"/>
  <c r="G580" s="1"/>
  <c r="G579" s="1"/>
  <c r="G577"/>
  <c r="G576" s="1"/>
  <c r="G575" s="1"/>
  <c r="G574" s="1"/>
  <c r="G573" s="1"/>
  <c r="G571"/>
  <c r="G567"/>
  <c r="G566" s="1"/>
  <c r="G565" s="1"/>
  <c r="G564" s="1"/>
  <c r="G560"/>
  <c r="G558"/>
  <c r="G557" s="1"/>
  <c r="G554"/>
  <c r="G553" s="1"/>
  <c r="G547"/>
  <c r="G546" s="1"/>
  <c r="G545" s="1"/>
  <c r="G543"/>
  <c r="G542" s="1"/>
  <c r="G540"/>
  <c r="G539" s="1"/>
  <c r="G527"/>
  <c r="G525"/>
  <c r="G523"/>
  <c r="G511"/>
  <c r="G508"/>
  <c r="G507" s="1"/>
  <c r="G503"/>
  <c r="G502" s="1"/>
  <c r="G500"/>
  <c r="G498"/>
  <c r="G496"/>
  <c r="G494"/>
  <c r="G493" s="1"/>
  <c r="G492" s="1"/>
  <c r="G491" s="1"/>
  <c r="G489"/>
  <c r="G488" s="1"/>
  <c r="G487" s="1"/>
  <c r="G485"/>
  <c r="G484" s="1"/>
  <c r="G482"/>
  <c r="G480"/>
  <c r="G475"/>
  <c r="G474" s="1"/>
  <c r="G473" s="1"/>
  <c r="G471"/>
  <c r="G470" s="1"/>
  <c r="G468"/>
  <c r="G464"/>
  <c r="G458"/>
  <c r="G457" s="1"/>
  <c r="G456" s="1"/>
  <c r="G455" s="1"/>
  <c r="G442"/>
  <c r="G436"/>
  <c r="G433"/>
  <c r="G432" s="1"/>
  <c r="G423"/>
  <c r="G420"/>
  <c r="G418"/>
  <c r="G413"/>
  <c r="G412" s="1"/>
  <c r="G410"/>
  <c r="G409" s="1"/>
  <c r="G408" s="1"/>
  <c r="G402"/>
  <c r="G401" s="1"/>
  <c r="G398"/>
  <c r="G397" s="1"/>
  <c r="G395"/>
  <c r="G394" s="1"/>
  <c r="G387"/>
  <c r="G386"/>
  <c r="G385" s="1"/>
  <c r="G383"/>
  <c r="G381"/>
  <c r="G378"/>
  <c r="G376"/>
  <c r="G373"/>
  <c r="G371"/>
  <c r="G369"/>
  <c r="G366"/>
  <c r="G363"/>
  <c r="G356"/>
  <c r="G352" s="1"/>
  <c r="G351" s="1"/>
  <c r="G350" s="1"/>
  <c r="G353"/>
  <c r="G345"/>
  <c r="G343"/>
  <c r="G340"/>
  <c r="G334"/>
  <c r="G332"/>
  <c r="G331" s="1"/>
  <c r="G330" s="1"/>
  <c r="G327"/>
  <c r="G326" s="1"/>
  <c r="G325" s="1"/>
  <c r="G324" s="1"/>
  <c r="G316"/>
  <c r="G315" s="1"/>
  <c r="G313"/>
  <c r="G311"/>
  <c r="G310" s="1"/>
  <c r="G305"/>
  <c r="G304" s="1"/>
  <c r="G303" s="1"/>
  <c r="G302" s="1"/>
  <c r="G301" s="1"/>
  <c r="G299"/>
  <c r="G298" s="1"/>
  <c r="G297" s="1"/>
  <c r="G296" s="1"/>
  <c r="G295" s="1"/>
  <c r="G293"/>
  <c r="G291"/>
  <c r="G290" s="1"/>
  <c r="G289" s="1"/>
  <c r="G287"/>
  <c r="G286" s="1"/>
  <c r="G285" s="1"/>
  <c r="G282"/>
  <c r="G280"/>
  <c r="G278"/>
  <c r="G268"/>
  <c r="G267" s="1"/>
  <c r="G264"/>
  <c r="G263" s="1"/>
  <c r="G259"/>
  <c r="G258" s="1"/>
  <c r="G256"/>
  <c r="G254"/>
  <c r="G248"/>
  <c r="G246"/>
  <c r="G243"/>
  <c r="G241"/>
  <c r="G239"/>
  <c r="G237"/>
  <c r="G235"/>
  <c r="G233"/>
  <c r="G231"/>
  <c r="G229"/>
  <c r="G224"/>
  <c r="G222"/>
  <c r="G219"/>
  <c r="G217"/>
  <c r="G209"/>
  <c r="G206"/>
  <c r="G204"/>
  <c r="G202"/>
  <c r="G197"/>
  <c r="G195"/>
  <c r="G193"/>
  <c r="G190"/>
  <c r="G188"/>
  <c r="G182"/>
  <c r="G181" s="1"/>
  <c r="G174"/>
  <c r="G173" s="1"/>
  <c r="G171"/>
  <c r="G169"/>
  <c r="G167"/>
  <c r="G165"/>
  <c r="G163"/>
  <c r="G158"/>
  <c r="G157" s="1"/>
  <c r="G156" s="1"/>
  <c r="G155" s="1"/>
  <c r="G149"/>
  <c r="G147"/>
  <c r="G146" s="1"/>
  <c r="G145" s="1"/>
  <c r="G139"/>
  <c r="G138" s="1"/>
  <c r="G134"/>
  <c r="G133" s="1"/>
  <c r="G129"/>
  <c r="G128" s="1"/>
  <c r="G127" s="1"/>
  <c r="G126" s="1"/>
  <c r="G124"/>
  <c r="G123" s="1"/>
  <c r="G121"/>
  <c r="G120" s="1"/>
  <c r="G116"/>
  <c r="G115" s="1"/>
  <c r="G114" s="1"/>
  <c r="G113" s="1"/>
  <c r="G110"/>
  <c r="G109" s="1"/>
  <c r="G107"/>
  <c r="G106" s="1"/>
  <c r="G102"/>
  <c r="G101" s="1"/>
  <c r="G100" s="1"/>
  <c r="G99" s="1"/>
  <c r="G96"/>
  <c r="G94"/>
  <c r="G91"/>
  <c r="G90" s="1"/>
  <c r="G88"/>
  <c r="G84"/>
  <c r="G83" s="1"/>
  <c r="G81"/>
  <c r="G80" s="1"/>
  <c r="G76"/>
  <c r="G74"/>
  <c r="G64"/>
  <c r="G61" s="1"/>
  <c r="G62"/>
  <c r="G59"/>
  <c r="G58" s="1"/>
  <c r="G55"/>
  <c r="G54" s="1"/>
  <c r="G53" s="1"/>
  <c r="G46"/>
  <c r="G45" s="1"/>
  <c r="G43"/>
  <c r="G42" s="1"/>
  <c r="G37"/>
  <c r="G36" s="1"/>
  <c r="G33"/>
  <c r="G32" s="1"/>
  <c r="G29"/>
  <c r="G25"/>
  <c r="G14"/>
  <c r="G13" s="1"/>
  <c r="G12" s="1"/>
  <c r="F370" i="3"/>
  <c r="F184"/>
  <c r="G177"/>
  <c r="G176" s="1"/>
  <c r="F177"/>
  <c r="F176" s="1"/>
  <c r="F180"/>
  <c r="F508" i="2"/>
  <c r="F507" s="1"/>
  <c r="F438"/>
  <c r="F305"/>
  <c r="F304" s="1"/>
  <c r="F303" s="1"/>
  <c r="F302" s="1"/>
  <c r="F301" s="1"/>
  <c r="H479" l="1"/>
  <c r="H478" s="1"/>
  <c r="G375"/>
  <c r="H368"/>
  <c r="H11"/>
  <c r="G11"/>
  <c r="H352"/>
  <c r="H351" s="1"/>
  <c r="H350" s="1"/>
  <c r="H290"/>
  <c r="H289" s="1"/>
  <c r="H284" s="1"/>
  <c r="H277"/>
  <c r="H276" s="1"/>
  <c r="H275" s="1"/>
  <c r="H274" s="1"/>
  <c r="H187"/>
  <c r="H186" s="1"/>
  <c r="H185" s="1"/>
  <c r="H61"/>
  <c r="H201"/>
  <c r="H200" s="1"/>
  <c r="H199" s="1"/>
  <c r="H393"/>
  <c r="H392" s="1"/>
  <c r="H48"/>
  <c r="H79"/>
  <c r="H78" s="1"/>
  <c r="H162"/>
  <c r="H161" s="1"/>
  <c r="H160" s="1"/>
  <c r="H154" s="1"/>
  <c r="H310"/>
  <c r="H309" s="1"/>
  <c r="H308" s="1"/>
  <c r="H362"/>
  <c r="H417"/>
  <c r="H416" s="1"/>
  <c r="H415" s="1"/>
  <c r="H435"/>
  <c r="H463"/>
  <c r="H462" s="1"/>
  <c r="H461" s="1"/>
  <c r="H493"/>
  <c r="H492" s="1"/>
  <c r="H491" s="1"/>
  <c r="G119"/>
  <c r="G118" s="1"/>
  <c r="G380"/>
  <c r="H24"/>
  <c r="H23" s="1"/>
  <c r="H18" s="1"/>
  <c r="H73"/>
  <c r="H72" s="1"/>
  <c r="H71" s="1"/>
  <c r="H146"/>
  <c r="H145" s="1"/>
  <c r="H144" s="1"/>
  <c r="H228"/>
  <c r="H227" s="1"/>
  <c r="H250"/>
  <c r="H336"/>
  <c r="H329" s="1"/>
  <c r="H375"/>
  <c r="H557"/>
  <c r="H552" s="1"/>
  <c r="H551" s="1"/>
  <c r="H550" s="1"/>
  <c r="H549" s="1"/>
  <c r="H132"/>
  <c r="H131" s="1"/>
  <c r="H98"/>
  <c r="H538"/>
  <c r="H537" s="1"/>
  <c r="H536" s="1"/>
  <c r="H262"/>
  <c r="H261" s="1"/>
  <c r="H407"/>
  <c r="H406" s="1"/>
  <c r="H477"/>
  <c r="H112"/>
  <c r="G479"/>
  <c r="G478" s="1"/>
  <c r="G477" s="1"/>
  <c r="G463"/>
  <c r="G462" s="1"/>
  <c r="G461" s="1"/>
  <c r="G417"/>
  <c r="G416" s="1"/>
  <c r="G415" s="1"/>
  <c r="G407"/>
  <c r="G406" s="1"/>
  <c r="G368"/>
  <c r="G336"/>
  <c r="G329" s="1"/>
  <c r="G323" s="1"/>
  <c r="G277"/>
  <c r="G276" s="1"/>
  <c r="G275" s="1"/>
  <c r="G274" s="1"/>
  <c r="G228"/>
  <c r="G227" s="1"/>
  <c r="G221"/>
  <c r="G112"/>
  <c r="G79"/>
  <c r="G93"/>
  <c r="G73"/>
  <c r="G72" s="1"/>
  <c r="G71" s="1"/>
  <c r="G24"/>
  <c r="G23" s="1"/>
  <c r="G18" s="1"/>
  <c r="G552"/>
  <c r="G538"/>
  <c r="G537" s="1"/>
  <c r="G536" s="1"/>
  <c r="G506"/>
  <c r="G505" s="1"/>
  <c r="G435"/>
  <c r="G427" s="1"/>
  <c r="G393"/>
  <c r="G392" s="1"/>
  <c r="G362"/>
  <c r="G262"/>
  <c r="G261" s="1"/>
  <c r="G250"/>
  <c r="G216"/>
  <c r="G201"/>
  <c r="G200" s="1"/>
  <c r="G187"/>
  <c r="G186" s="1"/>
  <c r="G185" s="1"/>
  <c r="G162"/>
  <c r="G161" s="1"/>
  <c r="G160" s="1"/>
  <c r="G154" s="1"/>
  <c r="G144"/>
  <c r="G132"/>
  <c r="G131" s="1"/>
  <c r="G48"/>
  <c r="G105"/>
  <c r="G104" s="1"/>
  <c r="G284"/>
  <c r="G98"/>
  <c r="G309"/>
  <c r="G308" s="1"/>
  <c r="F219"/>
  <c r="F204"/>
  <c r="F202"/>
  <c r="F174"/>
  <c r="F173" s="1"/>
  <c r="F31" i="3"/>
  <c r="F30" s="1"/>
  <c r="G31"/>
  <c r="G30" s="1"/>
  <c r="G421"/>
  <c r="F421"/>
  <c r="G423"/>
  <c r="F423"/>
  <c r="G425"/>
  <c r="F425"/>
  <c r="G389"/>
  <c r="G388" s="1"/>
  <c r="F389"/>
  <c r="F388" s="1"/>
  <c r="G393"/>
  <c r="G392" s="1"/>
  <c r="G391" s="1"/>
  <c r="F393"/>
  <c r="F392" s="1"/>
  <c r="F391" s="1"/>
  <c r="G376"/>
  <c r="F376"/>
  <c r="G333"/>
  <c r="G332" s="1"/>
  <c r="G331" s="1"/>
  <c r="F333"/>
  <c r="F332" s="1"/>
  <c r="F331" s="1"/>
  <c r="G318"/>
  <c r="G317" s="1"/>
  <c r="G316" s="1"/>
  <c r="F318"/>
  <c r="F317" s="1"/>
  <c r="F316" s="1"/>
  <c r="G290"/>
  <c r="G289" s="1"/>
  <c r="G288" s="1"/>
  <c r="G287" s="1"/>
  <c r="F290"/>
  <c r="F289" s="1"/>
  <c r="F288" s="1"/>
  <c r="F287" s="1"/>
  <c r="G121"/>
  <c r="F121"/>
  <c r="G78" i="2" l="1"/>
  <c r="G70" s="1"/>
  <c r="H70"/>
  <c r="H427"/>
  <c r="H426" s="1"/>
  <c r="H425" s="1"/>
  <c r="H323"/>
  <c r="H10"/>
  <c r="H361"/>
  <c r="H226"/>
  <c r="H184" s="1"/>
  <c r="H143" s="1"/>
  <c r="H506"/>
  <c r="H505" s="1"/>
  <c r="H454" s="1"/>
  <c r="H448" s="1"/>
  <c r="G551"/>
  <c r="G550" s="1"/>
  <c r="G549" s="1"/>
  <c r="G426"/>
  <c r="G425" s="1"/>
  <c r="G361"/>
  <c r="G226"/>
  <c r="G199"/>
  <c r="G454"/>
  <c r="G448" s="1"/>
  <c r="G10"/>
  <c r="G420" i="3"/>
  <c r="F420"/>
  <c r="F527" i="2"/>
  <c r="F525"/>
  <c r="F523"/>
  <c r="F485"/>
  <c r="F484" s="1"/>
  <c r="G9" l="1"/>
  <c r="G360"/>
  <c r="G359" s="1"/>
  <c r="G307" s="1"/>
  <c r="H360"/>
  <c r="H359" s="1"/>
  <c r="H307" s="1"/>
  <c r="H9"/>
  <c r="G184"/>
  <c r="G143" s="1"/>
  <c r="F522"/>
  <c r="G585" l="1"/>
  <c r="H585"/>
  <c r="F468"/>
  <c r="F410"/>
  <c r="F409" s="1"/>
  <c r="F408" s="1"/>
  <c r="F356"/>
  <c r="F353"/>
  <c r="F352" l="1"/>
  <c r="F351" s="1"/>
  <c r="F350" s="1"/>
  <c r="F59" l="1"/>
  <c r="F58" s="1"/>
  <c r="F357" i="3"/>
  <c r="G350"/>
  <c r="G349" s="1"/>
  <c r="F350"/>
  <c r="F349" s="1"/>
  <c r="G211"/>
  <c r="G210" s="1"/>
  <c r="F211"/>
  <c r="F210" s="1"/>
  <c r="G233"/>
  <c r="F233"/>
  <c r="G231"/>
  <c r="F231"/>
  <c r="G208"/>
  <c r="F208"/>
  <c r="G171"/>
  <c r="F171"/>
  <c r="F282" i="2"/>
  <c r="F280"/>
  <c r="F259"/>
  <c r="F258" s="1"/>
  <c r="F254"/>
  <c r="F209"/>
  <c r="F206"/>
  <c r="F171"/>
  <c r="F147"/>
  <c r="F149"/>
  <c r="G203" i="3"/>
  <c r="F203"/>
  <c r="F248" i="2"/>
  <c r="G136" i="3"/>
  <c r="G135" s="1"/>
  <c r="G134" s="1"/>
  <c r="G133" s="1"/>
  <c r="F136"/>
  <c r="F135" s="1"/>
  <c r="F134" s="1"/>
  <c r="F201" i="2" l="1"/>
  <c r="F146"/>
  <c r="F133" i="3"/>
  <c r="F489" i="2" l="1"/>
  <c r="F488" s="1"/>
  <c r="F487" s="1"/>
  <c r="F475"/>
  <c r="F474" s="1"/>
  <c r="F473" s="1"/>
  <c r="F387"/>
  <c r="F386" s="1"/>
  <c r="F385" s="1"/>
  <c r="F158" l="1"/>
  <c r="F157" s="1"/>
  <c r="F156" s="1"/>
  <c r="F155" s="1"/>
  <c r="F139"/>
  <c r="F372" i="3"/>
  <c r="F371" s="1"/>
  <c r="G372"/>
  <c r="G371" s="1"/>
  <c r="G243"/>
  <c r="F243"/>
  <c r="G229"/>
  <c r="F229"/>
  <c r="G206"/>
  <c r="G205" s="1"/>
  <c r="F206"/>
  <c r="F205" s="1"/>
  <c r="G157"/>
  <c r="F157"/>
  <c r="G151"/>
  <c r="G150" s="1"/>
  <c r="G149" s="1"/>
  <c r="F151"/>
  <c r="F150" s="1"/>
  <c r="F149" s="1"/>
  <c r="G78"/>
  <c r="F78"/>
  <c r="G70"/>
  <c r="F70"/>
  <c r="F299" i="2"/>
  <c r="F298" s="1"/>
  <c r="F297" s="1"/>
  <c r="F296" s="1"/>
  <c r="F295" s="1"/>
  <c r="F291"/>
  <c r="F278"/>
  <c r="F251"/>
  <c r="F188"/>
  <c r="F182"/>
  <c r="F181" s="1"/>
  <c r="F176" s="1"/>
  <c r="F88"/>
  <c r="F277" l="1"/>
  <c r="F276" s="1"/>
  <c r="F275" s="1"/>
  <c r="F274" s="1"/>
  <c r="G228" i="3"/>
  <c r="G227" s="1"/>
  <c r="G226" s="1"/>
  <c r="G225" s="1"/>
  <c r="F228"/>
  <c r="F227" s="1"/>
  <c r="F226" s="1"/>
  <c r="F225" s="1"/>
  <c r="F378" i="2"/>
  <c r="G251" i="3"/>
  <c r="G250" s="1"/>
  <c r="G249" s="1"/>
  <c r="G248" s="1"/>
  <c r="G247" s="1"/>
  <c r="F251"/>
  <c r="F250" s="1"/>
  <c r="F249" s="1"/>
  <c r="F248" s="1"/>
  <c r="F247" s="1"/>
  <c r="G147"/>
  <c r="F147"/>
  <c r="F464" i="2"/>
  <c r="F463" s="1"/>
  <c r="F243"/>
  <c r="F163"/>
  <c r="F96"/>
  <c r="G471" i="3"/>
  <c r="G470" s="1"/>
  <c r="G469" s="1"/>
  <c r="G468" s="1"/>
  <c r="F471"/>
  <c r="F470" s="1"/>
  <c r="F469" s="1"/>
  <c r="F468" s="1"/>
  <c r="G466"/>
  <c r="G465" s="1"/>
  <c r="G464" s="1"/>
  <c r="G463" s="1"/>
  <c r="G462" s="1"/>
  <c r="F466"/>
  <c r="F465" s="1"/>
  <c r="F464" s="1"/>
  <c r="F463" s="1"/>
  <c r="F462" s="1"/>
  <c r="G460"/>
  <c r="F460"/>
  <c r="G456"/>
  <c r="G455" s="1"/>
  <c r="G454" s="1"/>
  <c r="F456"/>
  <c r="F455" s="1"/>
  <c r="F454" s="1"/>
  <c r="G451"/>
  <c r="F451"/>
  <c r="G449"/>
  <c r="F449"/>
  <c r="G445"/>
  <c r="G444" s="1"/>
  <c r="F445"/>
  <c r="F444" s="1"/>
  <c r="G438"/>
  <c r="G437" s="1"/>
  <c r="G436" s="1"/>
  <c r="F438"/>
  <c r="F437" s="1"/>
  <c r="F436" s="1"/>
  <c r="G434"/>
  <c r="G433" s="1"/>
  <c r="F434"/>
  <c r="F433" s="1"/>
  <c r="G431"/>
  <c r="G430" s="1"/>
  <c r="F431"/>
  <c r="F430" s="1"/>
  <c r="G415"/>
  <c r="F415"/>
  <c r="G412"/>
  <c r="F412"/>
  <c r="G407"/>
  <c r="G406" s="1"/>
  <c r="F407"/>
  <c r="F406" s="1"/>
  <c r="G404"/>
  <c r="F404"/>
  <c r="G402"/>
  <c r="F402"/>
  <c r="G400"/>
  <c r="F400"/>
  <c r="G398"/>
  <c r="F398"/>
  <c r="G386"/>
  <c r="F386"/>
  <c r="G384"/>
  <c r="F384"/>
  <c r="G379"/>
  <c r="G378" s="1"/>
  <c r="F379"/>
  <c r="F378" s="1"/>
  <c r="G366"/>
  <c r="G365" s="1"/>
  <c r="G364" s="1"/>
  <c r="G363" s="1"/>
  <c r="F366"/>
  <c r="F365" s="1"/>
  <c r="F364" s="1"/>
  <c r="F363" s="1"/>
  <c r="G357"/>
  <c r="G355"/>
  <c r="F355"/>
  <c r="G353"/>
  <c r="F353"/>
  <c r="G344"/>
  <c r="F344"/>
  <c r="G341"/>
  <c r="F341"/>
  <c r="G336"/>
  <c r="G335" s="1"/>
  <c r="F336"/>
  <c r="F335" s="1"/>
  <c r="G327"/>
  <c r="G326" s="1"/>
  <c r="F327"/>
  <c r="F326" s="1"/>
  <c r="G323"/>
  <c r="G322" s="1"/>
  <c r="G321" s="1"/>
  <c r="F323"/>
  <c r="F322" s="1"/>
  <c r="F321" s="1"/>
  <c r="G314"/>
  <c r="F314"/>
  <c r="G312"/>
  <c r="F312"/>
  <c r="G309"/>
  <c r="G308" s="1"/>
  <c r="F309"/>
  <c r="F308" s="1"/>
  <c r="G306"/>
  <c r="F306"/>
  <c r="G304"/>
  <c r="F304"/>
  <c r="G302"/>
  <c r="F302"/>
  <c r="G299"/>
  <c r="F299"/>
  <c r="G296"/>
  <c r="F296"/>
  <c r="G285"/>
  <c r="F285"/>
  <c r="G283"/>
  <c r="F283"/>
  <c r="G280"/>
  <c r="F280"/>
  <c r="G278"/>
  <c r="F278"/>
  <c r="G275"/>
  <c r="F275"/>
  <c r="G273"/>
  <c r="F273"/>
  <c r="G268"/>
  <c r="G267" s="1"/>
  <c r="G266" s="1"/>
  <c r="G265" s="1"/>
  <c r="F268"/>
  <c r="F267" s="1"/>
  <c r="F266" s="1"/>
  <c r="F265" s="1"/>
  <c r="G262"/>
  <c r="G261" s="1"/>
  <c r="F262"/>
  <c r="F261" s="1"/>
  <c r="G259"/>
  <c r="F259"/>
  <c r="G257"/>
  <c r="F257"/>
  <c r="G245"/>
  <c r="F245"/>
  <c r="G239"/>
  <c r="G238" s="1"/>
  <c r="G237" s="1"/>
  <c r="G236" s="1"/>
  <c r="F239"/>
  <c r="F238" s="1"/>
  <c r="F237" s="1"/>
  <c r="F236" s="1"/>
  <c r="G223"/>
  <c r="F223"/>
  <c r="G220"/>
  <c r="G219" s="1"/>
  <c r="F220"/>
  <c r="F219" s="1"/>
  <c r="G216"/>
  <c r="G215" s="1"/>
  <c r="F216"/>
  <c r="F215" s="1"/>
  <c r="G201"/>
  <c r="F201"/>
  <c r="G199"/>
  <c r="F199"/>
  <c r="G197"/>
  <c r="F197"/>
  <c r="G195"/>
  <c r="F195"/>
  <c r="G193"/>
  <c r="F193"/>
  <c r="G191"/>
  <c r="F191"/>
  <c r="G189"/>
  <c r="F189"/>
  <c r="G187"/>
  <c r="F187"/>
  <c r="G182"/>
  <c r="F182"/>
  <c r="F179" s="1"/>
  <c r="G180"/>
  <c r="G174"/>
  <c r="G170" s="1"/>
  <c r="F174"/>
  <c r="F170" s="1"/>
  <c r="G166"/>
  <c r="F166"/>
  <c r="G164"/>
  <c r="F164"/>
  <c r="G162"/>
  <c r="F162"/>
  <c r="G159"/>
  <c r="F159"/>
  <c r="G145"/>
  <c r="F145"/>
  <c r="G143"/>
  <c r="F143"/>
  <c r="G141"/>
  <c r="F141"/>
  <c r="G129"/>
  <c r="G128" s="1"/>
  <c r="G127" s="1"/>
  <c r="G126" s="1"/>
  <c r="F129"/>
  <c r="F128" s="1"/>
  <c r="F127" s="1"/>
  <c r="F126" s="1"/>
  <c r="G120"/>
  <c r="F120"/>
  <c r="G116"/>
  <c r="G115" s="1"/>
  <c r="F116"/>
  <c r="F115" s="1"/>
  <c r="G111"/>
  <c r="G110" s="1"/>
  <c r="G109" s="1"/>
  <c r="G108" s="1"/>
  <c r="F111"/>
  <c r="F110" s="1"/>
  <c r="F109" s="1"/>
  <c r="F108" s="1"/>
  <c r="G106"/>
  <c r="G105" s="1"/>
  <c r="F106"/>
  <c r="F105" s="1"/>
  <c r="G103"/>
  <c r="G102" s="1"/>
  <c r="F103"/>
  <c r="F102" s="1"/>
  <c r="G98"/>
  <c r="G97" s="1"/>
  <c r="G96" s="1"/>
  <c r="G95" s="1"/>
  <c r="F98"/>
  <c r="F97" s="1"/>
  <c r="F96" s="1"/>
  <c r="F95" s="1"/>
  <c r="G92"/>
  <c r="G91" s="1"/>
  <c r="F92"/>
  <c r="F91" s="1"/>
  <c r="G89"/>
  <c r="G88" s="1"/>
  <c r="F89"/>
  <c r="F88" s="1"/>
  <c r="G84"/>
  <c r="G83" s="1"/>
  <c r="G82" s="1"/>
  <c r="G81" s="1"/>
  <c r="F84"/>
  <c r="F83" s="1"/>
  <c r="F82" s="1"/>
  <c r="F81" s="1"/>
  <c r="G76"/>
  <c r="G75" s="1"/>
  <c r="F76"/>
  <c r="F75" s="1"/>
  <c r="G73"/>
  <c r="G72" s="1"/>
  <c r="F73"/>
  <c r="F72" s="1"/>
  <c r="G68"/>
  <c r="G67" s="1"/>
  <c r="F68"/>
  <c r="F67" s="1"/>
  <c r="G65"/>
  <c r="G64" s="1"/>
  <c r="F65"/>
  <c r="F64" s="1"/>
  <c r="G60"/>
  <c r="G58"/>
  <c r="F60"/>
  <c r="F58"/>
  <c r="G51"/>
  <c r="F51"/>
  <c r="G49"/>
  <c r="F49"/>
  <c r="G47"/>
  <c r="F47"/>
  <c r="G43"/>
  <c r="G42" s="1"/>
  <c r="G41" s="1"/>
  <c r="F43"/>
  <c r="F42" s="1"/>
  <c r="F41" s="1"/>
  <c r="G38"/>
  <c r="G37" s="1"/>
  <c r="F38"/>
  <c r="F37" s="1"/>
  <c r="G35"/>
  <c r="G34" s="1"/>
  <c r="F35"/>
  <c r="F34" s="1"/>
  <c r="G27"/>
  <c r="G26" s="1"/>
  <c r="F27"/>
  <c r="F26" s="1"/>
  <c r="G23"/>
  <c r="F23"/>
  <c r="G19"/>
  <c r="F19"/>
  <c r="G14"/>
  <c r="G13" s="1"/>
  <c r="G12" s="1"/>
  <c r="G11" s="1"/>
  <c r="F14"/>
  <c r="F13" s="1"/>
  <c r="F12" s="1"/>
  <c r="F11" s="1"/>
  <c r="F582" i="2"/>
  <c r="F581" s="1"/>
  <c r="F580" s="1"/>
  <c r="F579" s="1"/>
  <c r="F577"/>
  <c r="F576" s="1"/>
  <c r="F575" s="1"/>
  <c r="F574" s="1"/>
  <c r="F573" s="1"/>
  <c r="F571"/>
  <c r="F567"/>
  <c r="F566" s="1"/>
  <c r="F565" s="1"/>
  <c r="F560"/>
  <c r="F558"/>
  <c r="F554"/>
  <c r="F553" s="1"/>
  <c r="F547"/>
  <c r="F546" s="1"/>
  <c r="F545" s="1"/>
  <c r="F543"/>
  <c r="F542" s="1"/>
  <c r="F540"/>
  <c r="F539" s="1"/>
  <c r="F514"/>
  <c r="F511"/>
  <c r="F503"/>
  <c r="F502" s="1"/>
  <c r="F500"/>
  <c r="F498"/>
  <c r="F496"/>
  <c r="F494"/>
  <c r="F482"/>
  <c r="F480"/>
  <c r="F471"/>
  <c r="F470" s="1"/>
  <c r="F458"/>
  <c r="F457" s="1"/>
  <c r="F456" s="1"/>
  <c r="F455" s="1"/>
  <c r="F442"/>
  <c r="F436"/>
  <c r="F433"/>
  <c r="F432" s="1"/>
  <c r="F423"/>
  <c r="F420"/>
  <c r="F418"/>
  <c r="F413"/>
  <c r="F412" s="1"/>
  <c r="F402"/>
  <c r="F401" s="1"/>
  <c r="F398"/>
  <c r="F397" s="1"/>
  <c r="F395"/>
  <c r="F394" s="1"/>
  <c r="F383"/>
  <c r="F381"/>
  <c r="F376"/>
  <c r="F373"/>
  <c r="F371"/>
  <c r="F369"/>
  <c r="F366"/>
  <c r="F363"/>
  <c r="F345"/>
  <c r="F343"/>
  <c r="F340"/>
  <c r="F337"/>
  <c r="F334"/>
  <c r="F332"/>
  <c r="F327"/>
  <c r="F326" s="1"/>
  <c r="F325" s="1"/>
  <c r="F324" s="1"/>
  <c r="F316"/>
  <c r="F315" s="1"/>
  <c r="F313"/>
  <c r="F311"/>
  <c r="F293"/>
  <c r="F287"/>
  <c r="F286" s="1"/>
  <c r="F285" s="1"/>
  <c r="F271"/>
  <c r="F268"/>
  <c r="F267" s="1"/>
  <c r="F264"/>
  <c r="F263" s="1"/>
  <c r="F256"/>
  <c r="F246"/>
  <c r="F241"/>
  <c r="F239"/>
  <c r="F237"/>
  <c r="F235"/>
  <c r="F233"/>
  <c r="F231"/>
  <c r="F229"/>
  <c r="F224"/>
  <c r="F222"/>
  <c r="F217"/>
  <c r="F216" s="1"/>
  <c r="F197"/>
  <c r="F195"/>
  <c r="F193"/>
  <c r="F190"/>
  <c r="F169"/>
  <c r="F167"/>
  <c r="F165"/>
  <c r="F145"/>
  <c r="F144" s="1"/>
  <c r="F138"/>
  <c r="F134"/>
  <c r="F133" s="1"/>
  <c r="F129"/>
  <c r="F128" s="1"/>
  <c r="F127" s="1"/>
  <c r="F126" s="1"/>
  <c r="F124"/>
  <c r="F123" s="1"/>
  <c r="F121"/>
  <c r="F120" s="1"/>
  <c r="F116"/>
  <c r="F115" s="1"/>
  <c r="F114" s="1"/>
  <c r="F113" s="1"/>
  <c r="F110"/>
  <c r="F109" s="1"/>
  <c r="F107"/>
  <c r="F106" s="1"/>
  <c r="F102"/>
  <c r="F101" s="1"/>
  <c r="F100" s="1"/>
  <c r="F99" s="1"/>
  <c r="F94"/>
  <c r="F91"/>
  <c r="F90" s="1"/>
  <c r="F84"/>
  <c r="F83" s="1"/>
  <c r="F81"/>
  <c r="F80" s="1"/>
  <c r="F76"/>
  <c r="F74"/>
  <c r="F66"/>
  <c r="F64"/>
  <c r="F62"/>
  <c r="F55"/>
  <c r="F54" s="1"/>
  <c r="F53" s="1"/>
  <c r="F46"/>
  <c r="F45" s="1"/>
  <c r="F43"/>
  <c r="F42" s="1"/>
  <c r="F37"/>
  <c r="F36" s="1"/>
  <c r="F33"/>
  <c r="F32" s="1"/>
  <c r="F29"/>
  <c r="F25"/>
  <c r="F14"/>
  <c r="F13" s="1"/>
  <c r="F12" s="1"/>
  <c r="F11" s="1"/>
  <c r="F228" l="1"/>
  <c r="F227" s="1"/>
  <c r="F407"/>
  <c r="F406" s="1"/>
  <c r="G330" i="3"/>
  <c r="G329" s="1"/>
  <c r="F330"/>
  <c r="F329" s="1"/>
  <c r="G186"/>
  <c r="G185" s="1"/>
  <c r="G184" s="1"/>
  <c r="G256"/>
  <c r="G255" s="1"/>
  <c r="G254" s="1"/>
  <c r="F186"/>
  <c r="F185" s="1"/>
  <c r="F272"/>
  <c r="F271" s="1"/>
  <c r="F162" i="2"/>
  <c r="F161" s="1"/>
  <c r="F160" s="1"/>
  <c r="G448" i="3"/>
  <c r="G443" s="1"/>
  <c r="G442" s="1"/>
  <c r="F156"/>
  <c r="F155" s="1"/>
  <c r="F154" s="1"/>
  <c r="G46"/>
  <c r="G40" s="1"/>
  <c r="F93" i="2"/>
  <c r="G18" i="3"/>
  <c r="G17" s="1"/>
  <c r="G16" s="1"/>
  <c r="G340"/>
  <c r="G339" s="1"/>
  <c r="G338" s="1"/>
  <c r="F448"/>
  <c r="F443" s="1"/>
  <c r="F442" s="1"/>
  <c r="F46"/>
  <c r="F40" s="1"/>
  <c r="G57"/>
  <c r="G56" s="1"/>
  <c r="G55" s="1"/>
  <c r="F256"/>
  <c r="F255" s="1"/>
  <c r="F254" s="1"/>
  <c r="G453"/>
  <c r="G411"/>
  <c r="F383"/>
  <c r="F382" s="1"/>
  <c r="F381" s="1"/>
  <c r="G352"/>
  <c r="G348" s="1"/>
  <c r="F340"/>
  <c r="F339" s="1"/>
  <c r="F338" s="1"/>
  <c r="F311"/>
  <c r="F301"/>
  <c r="G301"/>
  <c r="G295"/>
  <c r="F295"/>
  <c r="G242"/>
  <c r="G241" s="1"/>
  <c r="F242"/>
  <c r="F241" s="1"/>
  <c r="F235" s="1"/>
  <c r="F169"/>
  <c r="F168" s="1"/>
  <c r="G156"/>
  <c r="G155" s="1"/>
  <c r="G154" s="1"/>
  <c r="G140"/>
  <c r="G139" s="1"/>
  <c r="G138" s="1"/>
  <c r="G132" s="1"/>
  <c r="F140"/>
  <c r="F139" s="1"/>
  <c r="F138" s="1"/>
  <c r="F132" s="1"/>
  <c r="F375" i="2"/>
  <c r="F493"/>
  <c r="F492" s="1"/>
  <c r="F491" s="1"/>
  <c r="F368"/>
  <c r="F290"/>
  <c r="F289" s="1"/>
  <c r="F284" s="1"/>
  <c r="F250"/>
  <c r="F187"/>
  <c r="F186" s="1"/>
  <c r="F185" s="1"/>
  <c r="F397" i="3"/>
  <c r="F396" s="1"/>
  <c r="F395" s="1"/>
  <c r="F417" i="2"/>
  <c r="F416" s="1"/>
  <c r="F415" s="1"/>
  <c r="F200"/>
  <c r="F453" i="3"/>
  <c r="G429"/>
  <c r="G428" s="1"/>
  <c r="G427" s="1"/>
  <c r="F429"/>
  <c r="F428" s="1"/>
  <c r="F427" s="1"/>
  <c r="F411"/>
  <c r="G397"/>
  <c r="G396" s="1"/>
  <c r="G395" s="1"/>
  <c r="G383"/>
  <c r="G382" s="1"/>
  <c r="G381" s="1"/>
  <c r="G370"/>
  <c r="G369" s="1"/>
  <c r="F369"/>
  <c r="F352"/>
  <c r="F348" s="1"/>
  <c r="G320"/>
  <c r="F320"/>
  <c r="G311"/>
  <c r="G277"/>
  <c r="F277"/>
  <c r="G272"/>
  <c r="G271" s="1"/>
  <c r="G214"/>
  <c r="G213" s="1"/>
  <c r="F214"/>
  <c r="F213" s="1"/>
  <c r="G179"/>
  <c r="G169"/>
  <c r="G168" s="1"/>
  <c r="G114"/>
  <c r="G113" s="1"/>
  <c r="F114"/>
  <c r="F113" s="1"/>
  <c r="G101"/>
  <c r="G100" s="1"/>
  <c r="G94" s="1"/>
  <c r="F101"/>
  <c r="F100" s="1"/>
  <c r="F94" s="1"/>
  <c r="G87"/>
  <c r="G86" s="1"/>
  <c r="G80" s="1"/>
  <c r="F87"/>
  <c r="F86" s="1"/>
  <c r="F80" s="1"/>
  <c r="G63"/>
  <c r="G62" s="1"/>
  <c r="F63"/>
  <c r="F62" s="1"/>
  <c r="F57"/>
  <c r="F56" s="1"/>
  <c r="F55" s="1"/>
  <c r="F18"/>
  <c r="F17" s="1"/>
  <c r="F16" s="1"/>
  <c r="F564" i="2"/>
  <c r="F557"/>
  <c r="F552" s="1"/>
  <c r="F551" s="1"/>
  <c r="F538"/>
  <c r="F537" s="1"/>
  <c r="F536" s="1"/>
  <c r="F510"/>
  <c r="F506" s="1"/>
  <c r="F479"/>
  <c r="F462"/>
  <c r="F461" s="1"/>
  <c r="F435"/>
  <c r="F427" s="1"/>
  <c r="F426" s="1"/>
  <c r="F425" s="1"/>
  <c r="F393"/>
  <c r="F392" s="1"/>
  <c r="F380"/>
  <c r="F362"/>
  <c r="F336"/>
  <c r="F331"/>
  <c r="F330" s="1"/>
  <c r="F310"/>
  <c r="F309" s="1"/>
  <c r="F308" s="1"/>
  <c r="F262"/>
  <c r="F261" s="1"/>
  <c r="F221"/>
  <c r="F132"/>
  <c r="F131" s="1"/>
  <c r="F119"/>
  <c r="F118" s="1"/>
  <c r="F112" s="1"/>
  <c r="F105"/>
  <c r="F104" s="1"/>
  <c r="F98" s="1"/>
  <c r="F79"/>
  <c r="F73"/>
  <c r="F72" s="1"/>
  <c r="F71" s="1"/>
  <c r="F61"/>
  <c r="F48" s="1"/>
  <c r="F24"/>
  <c r="F23" s="1"/>
  <c r="F18" s="1"/>
  <c r="F78" l="1"/>
  <c r="F70" s="1"/>
  <c r="F226"/>
  <c r="F505"/>
  <c r="F478"/>
  <c r="F477" s="1"/>
  <c r="F410" i="3"/>
  <c r="F409" s="1"/>
  <c r="F362" s="1"/>
  <c r="F361" s="1"/>
  <c r="G410"/>
  <c r="G409" s="1"/>
  <c r="G362" s="1"/>
  <c r="G361" s="1"/>
  <c r="F270"/>
  <c r="F264" s="1"/>
  <c r="G347"/>
  <c r="G346" s="1"/>
  <c r="F347"/>
  <c r="F346" s="1"/>
  <c r="F153"/>
  <c r="G153"/>
  <c r="F154" i="2"/>
  <c r="G235" i="3"/>
  <c r="G54"/>
  <c r="G441"/>
  <c r="G440" s="1"/>
  <c r="F294"/>
  <c r="G294"/>
  <c r="F550" i="2"/>
  <c r="F549" s="1"/>
  <c r="F10"/>
  <c r="F441" i="3"/>
  <c r="F440" s="1"/>
  <c r="G270"/>
  <c r="G264" s="1"/>
  <c r="F54"/>
  <c r="G10"/>
  <c r="F10"/>
  <c r="F361" i="2"/>
  <c r="F329"/>
  <c r="F323" s="1"/>
  <c r="F199"/>
  <c r="F454" l="1"/>
  <c r="F448" s="1"/>
  <c r="F293" i="3"/>
  <c r="F292" s="1"/>
  <c r="F253" s="1"/>
  <c r="G293"/>
  <c r="G292" s="1"/>
  <c r="G253" s="1"/>
  <c r="G9"/>
  <c r="F360" i="2"/>
  <c r="F359" s="1"/>
  <c r="F307" s="1"/>
  <c r="F125" i="3"/>
  <c r="G125"/>
  <c r="F184" i="2"/>
  <c r="F143" s="1"/>
  <c r="F9"/>
  <c r="F9" i="3"/>
  <c r="G474" l="1"/>
  <c r="F474"/>
  <c r="F585" i="2"/>
</calcChain>
</file>

<file path=xl/sharedStrings.xml><?xml version="1.0" encoding="utf-8"?>
<sst xmlns="http://schemas.openxmlformats.org/spreadsheetml/2006/main" count="4271" uniqueCount="545">
  <si>
    <t>933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</si>
  <si>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</si>
  <si>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</si>
  <si>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</si>
  <si>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</si>
  <si>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>0910000000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</si>
  <si>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</si>
  <si>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</si>
  <si>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</si>
  <si>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200</t>
  </si>
  <si>
    <t>800</t>
  </si>
  <si>
    <t>9900000000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</si>
  <si>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</si>
  <si>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</si>
  <si>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</si>
  <si>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</si>
  <si>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>1400000000</t>
  </si>
  <si>
    <t>1420000000</t>
  </si>
  <si>
    <t>1420700000</t>
  </si>
  <si>
    <t>0300</t>
  </si>
  <si>
    <t>0309</t>
  </si>
  <si>
    <t>0600000000</t>
  </si>
  <si>
    <t>0610000000</t>
  </si>
  <si>
    <t>0610500000</t>
  </si>
  <si>
    <t>600</t>
  </si>
  <si>
    <t>0610600000</t>
  </si>
  <si>
    <t xml:space="preserve">  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</si>
  <si>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</si>
  <si>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</si>
  <si>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</si>
  <si>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</si>
  <si>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</si>
  <si>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1800000000</t>
  </si>
  <si>
    <t>1800500000</t>
  </si>
  <si>
    <t>0400</t>
  </si>
  <si>
    <t>0400000000</t>
  </si>
  <si>
    <t>0420000000</t>
  </si>
  <si>
    <t>1000</t>
  </si>
  <si>
    <t xml:space="preserve">      Пенсионное обеспечение</t>
  </si>
  <si>
    <t>1001</t>
  </si>
  <si>
    <t>0420300000</t>
  </si>
  <si>
    <t>300</t>
  </si>
  <si>
    <t xml:space="preserve">      Социальное обеспечение населения</t>
  </si>
  <si>
    <t>1003</t>
  </si>
  <si>
    <t>0410000000</t>
  </si>
  <si>
    <t>0410200000</t>
  </si>
  <si>
    <t>0420200000</t>
  </si>
  <si>
    <t xml:space="preserve">      Охрана семьи и детства</t>
  </si>
  <si>
    <t>1004</t>
  </si>
  <si>
    <t xml:space="preserve">  Воткинская городская Дума</t>
  </si>
  <si>
    <t>934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</si>
  <si>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</si>
  <si>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</si>
  <si>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Управление жилищно-коммунального хозяйства Администрации города Воткинска</t>
  </si>
  <si>
    <t>935</t>
  </si>
  <si>
    <t xml:space="preserve">      Дорожное хозяйство (дорожные фонды)</t>
  </si>
  <si>
    <t>0409</t>
  </si>
  <si>
    <t>0700000000</t>
  </si>
  <si>
    <t>0750000000</t>
  </si>
  <si>
    <t>0750200000</t>
  </si>
  <si>
    <t>0750600000</t>
  </si>
  <si>
    <t>0750700000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</si>
  <si>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</si>
  <si>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</si>
  <si>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</si>
  <si>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</si>
  <si>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>0720000000</t>
  </si>
  <si>
    <t>0720300000</t>
  </si>
  <si>
    <t>0720400000</t>
  </si>
  <si>
    <t>0720800000</t>
  </si>
  <si>
    <t>0721100000</t>
  </si>
  <si>
    <t>400</t>
  </si>
  <si>
    <t xml:space="preserve">      Коммунальное хозяйство</t>
  </si>
  <si>
    <t>0502</t>
  </si>
  <si>
    <t>0730000000</t>
  </si>
  <si>
    <t>0730600000</t>
  </si>
  <si>
    <t>0730700000</t>
  </si>
  <si>
    <t>0800000000</t>
  </si>
  <si>
    <t xml:space="preserve">      Благоустройство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</si>
  <si>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</si>
  <si>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</si>
  <si>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</si>
  <si>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</si>
  <si>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</si>
  <si>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</si>
  <si>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</si>
  <si>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</si>
  <si>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</si>
  <si>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</si>
  <si>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</si>
  <si>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0800500000</t>
  </si>
  <si>
    <t xml:space="preserve">      Другие вопросы в области жилищно-коммунального хозяйства</t>
  </si>
  <si>
    <t>0505</t>
  </si>
  <si>
    <t>0760000000</t>
  </si>
  <si>
    <t>0760100000</t>
  </si>
  <si>
    <t xml:space="preserve">  Управление культуры, спорта и молодежной политики Администрации города Воткинска</t>
  </si>
  <si>
    <t>938</t>
  </si>
  <si>
    <t>1300000000</t>
  </si>
  <si>
    <t>1300400000</t>
  </si>
  <si>
    <t>1300600000</t>
  </si>
  <si>
    <t>1800300000</t>
  </si>
  <si>
    <t>0700</t>
  </si>
  <si>
    <t xml:space="preserve">      Дополнительное образование детей</t>
  </si>
  <si>
    <t>0703</t>
  </si>
  <si>
    <t>0100000000</t>
  </si>
  <si>
    <t>0130000000</t>
  </si>
  <si>
    <t>0130100000</t>
  </si>
  <si>
    <t>0707</t>
  </si>
  <si>
    <t>0160000000</t>
  </si>
  <si>
    <t>0160400000</t>
  </si>
  <si>
    <t>0160500000</t>
  </si>
  <si>
    <t>1000000000</t>
  </si>
  <si>
    <t>1000100000</t>
  </si>
  <si>
    <t>1000200000</t>
  </si>
  <si>
    <t>1000400000</t>
  </si>
  <si>
    <t>1000500000</t>
  </si>
  <si>
    <t>0800</t>
  </si>
  <si>
    <t xml:space="preserve">  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</si>
  <si>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</si>
  <si>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</si>
  <si>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</si>
  <si>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</si>
  <si>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</si>
  <si>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</si>
  <si>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</si>
  <si>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</si>
  <si>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</si>
  <si>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</si>
  <si>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</si>
  <si>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</si>
  <si>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</si>
  <si>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</si>
  <si>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 xml:space="preserve">      Другие вопросы в области культуры, кинематографии</t>
  </si>
  <si>
    <t>0804</t>
  </si>
  <si>
    <t>0350100000</t>
  </si>
  <si>
    <t>1420500000</t>
  </si>
  <si>
    <t>1900000000</t>
  </si>
  <si>
    <t>1900300000</t>
  </si>
  <si>
    <t xml:space="preserve">      Другие вопросы в области социальной политики</t>
  </si>
  <si>
    <t>1006</t>
  </si>
  <si>
    <t>1200000000</t>
  </si>
  <si>
    <t>1200100000</t>
  </si>
  <si>
    <t>1100</t>
  </si>
  <si>
    <t xml:space="preserve">      Физическая культура</t>
  </si>
  <si>
    <t>1101</t>
  </si>
  <si>
    <t>0200000000</t>
  </si>
  <si>
    <t>0200200000</t>
  </si>
  <si>
    <t>0200300000</t>
  </si>
  <si>
    <t xml:space="preserve">  Управление муниципального  имущества и земельных ресурсов города Воткинска</t>
  </si>
  <si>
    <t>939</t>
  </si>
  <si>
    <t>0800100000</t>
  </si>
  <si>
    <t>1500000000</t>
  </si>
  <si>
    <t>1500100000</t>
  </si>
  <si>
    <t>1500200000</t>
  </si>
  <si>
    <t>1500300000</t>
  </si>
  <si>
    <t>1100000000</t>
  </si>
  <si>
    <t>1110300000</t>
  </si>
  <si>
    <t>1110100000</t>
  </si>
  <si>
    <t>1600000000</t>
  </si>
  <si>
    <t>160F200000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</si>
  <si>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</si>
  <si>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</si>
  <si>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</si>
  <si>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</si>
  <si>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Управление образования Администрации города Воткинска</t>
  </si>
  <si>
    <t>941</t>
  </si>
  <si>
    <t>0110000000</t>
  </si>
  <si>
    <t>0110100000</t>
  </si>
  <si>
    <t>0120000000</t>
  </si>
  <si>
    <t>0120100000</t>
  </si>
  <si>
    <t>0150000000</t>
  </si>
  <si>
    <t>0150100000</t>
  </si>
  <si>
    <t>0130200000</t>
  </si>
  <si>
    <t>0160100000</t>
  </si>
  <si>
    <t>0160200000</t>
  </si>
  <si>
    <t>0160300000</t>
  </si>
  <si>
    <t xml:space="preserve">      Другие вопросы в области образования</t>
  </si>
  <si>
    <t>0709</t>
  </si>
  <si>
    <t>0140000000</t>
  </si>
  <si>
    <t>0140100000</t>
  </si>
  <si>
    <t>0140200000</t>
  </si>
  <si>
    <t>0110200000</t>
  </si>
  <si>
    <t xml:space="preserve">  Управление финансов Администрации города Воткинска</t>
  </si>
  <si>
    <t>943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</si>
  <si>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</si>
  <si>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</si>
  <si>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1410000000</t>
  </si>
  <si>
    <t>1410500000</t>
  </si>
  <si>
    <t>1300</t>
  </si>
  <si>
    <t>1301</t>
  </si>
  <si>
    <t>1410400000</t>
  </si>
  <si>
    <t>700</t>
  </si>
  <si>
    <t xml:space="preserve">  Контрольно-счетное управление города Воткинска</t>
  </si>
  <si>
    <t>947</t>
  </si>
  <si>
    <t>ИТОГО РАСХОДОВ</t>
  </si>
  <si>
    <t>Наименование</t>
  </si>
  <si>
    <t>Главный распорядитель</t>
  </si>
  <si>
    <t>Раздел, подраздел</t>
  </si>
  <si>
    <t>Целевая статья</t>
  </si>
  <si>
    <t>Вид расходов</t>
  </si>
  <si>
    <t>0920000000</t>
  </si>
  <si>
    <t>111E100000</t>
  </si>
  <si>
    <t>0920500000</t>
  </si>
  <si>
    <t xml:space="preserve">  Администрация города Воткинска</t>
  </si>
  <si>
    <t>0910700000</t>
  </si>
  <si>
    <t xml:space="preserve">        Программа "Реализация молодежной политики на 2020-2024 годы"</t>
  </si>
  <si>
    <t>1110200000</t>
  </si>
  <si>
    <t>1700000000</t>
  </si>
  <si>
    <t>1700100000</t>
  </si>
  <si>
    <t>1700400000</t>
  </si>
  <si>
    <t xml:space="preserve">      Другие вопросы в области национальной экономики</t>
  </si>
  <si>
    <t>0412</t>
  </si>
  <si>
    <t>0500000000</t>
  </si>
  <si>
    <t>0520000000</t>
  </si>
  <si>
    <t>0520200000</t>
  </si>
  <si>
    <t>0550000000</t>
  </si>
  <si>
    <t>0550300000</t>
  </si>
  <si>
    <t xml:space="preserve">      Гражданская оборона</t>
  </si>
  <si>
    <t>0610200000</t>
  </si>
  <si>
    <t xml:space="preserve">      Транспорт</t>
  </si>
  <si>
    <t>0408</t>
  </si>
  <si>
    <t>0420100000</t>
  </si>
  <si>
    <t>0800300000</t>
  </si>
  <si>
    <t>1600500000</t>
  </si>
  <si>
    <t xml:space="preserve">      Молодежная политика</t>
  </si>
  <si>
    <t>0340000000</t>
  </si>
  <si>
    <t>0340200000</t>
  </si>
  <si>
    <t>0200100000</t>
  </si>
  <si>
    <t>1410700000</t>
  </si>
  <si>
    <t xml:space="preserve">      Обслуживание государственного внутреннего и муниципального долга</t>
  </si>
  <si>
    <t>Приложение 8</t>
  </si>
  <si>
    <t xml:space="preserve">            Подпрограмма "Организация муниципального управления"</t>
  </si>
  <si>
    <t xml:space="preserve">              Создание условий для реализации подпрограммы "Муниципальное управление"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</si>
  <si>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</si>
  <si>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</si>
  <si>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  Иные бюджетные ассигнования</t>
  </si>
  <si>
    <t xml:space="preserve">      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</si>
  <si>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</si>
  <si>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      Подпрограмма "Архивное дело"</t>
  </si>
  <si>
    <t xml:space="preserve">              Содержание на осуществление отдельных государственных полномочий в области архивного дела</t>
  </si>
  <si>
    <t>0930000000</t>
  </si>
  <si>
    <t xml:space="preserve">  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</si>
  <si>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</si>
  <si>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  Судебная система</t>
  </si>
  <si>
    <t>0105</t>
  </si>
  <si>
    <t xml:space="preserve">          Непрограммные направления деятельности</t>
  </si>
  <si>
    <t xml:space="preserve">                Социальное обеспечение и иные выплаты населению</t>
  </si>
  <si>
    <t xml:space="preserve">              Разработка и проведение мероприятий по маркетинговой и имиджевой политике города</t>
  </si>
  <si>
    <t xml:space="preserve">  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</si>
  <si>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    Подпрограмма "Предупреждение, спасение, помощь"</t>
  </si>
  <si>
    <t xml:space="preserve">              Создание условий для безопасного отдыха населения, в т.ч. на водных объектах</t>
  </si>
  <si>
    <t xml:space="preserve">                Предоставление субсидий бюджетным, автономным учреждениям и иным некоммерческим организациям</t>
  </si>
  <si>
    <t xml:space="preserve">              Оказание муниципальных услуг (работ)</t>
  </si>
  <si>
    <t xml:space="preserve">  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</si>
  <si>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    Подпрограмма "Пожарная безопасность"</t>
  </si>
  <si>
    <t xml:space="preserve">  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</si>
  <si>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  Подпрограмма "Построение и развитие аппаратно-программного комплекса "Безопасный город"</t>
  </si>
  <si>
    <t xml:space="preserve">              Обеспечение безопасности в местах массового пребывания людей на улицах города</t>
  </si>
  <si>
    <t xml:space="preserve">              Профилактика правонарушений среди несовершеннолетних</t>
  </si>
  <si>
    <t xml:space="preserve">            Подпрограмма "Социальная поддержка старшего поколения, ветеранов и инвалидов, иных категорий граждан"</t>
  </si>
  <si>
    <t xml:space="preserve">              Пособия и компенсации гражданам и иные социальные выплаты, кроме публичных нормативных обязательств</t>
  </si>
  <si>
    <t xml:space="preserve">            Подпрограмма "Создание условий для развития предпринимательства"</t>
  </si>
  <si>
    <t xml:space="preserve">              Региональный проект "Популяризация предпринимательства в Удмуртской Республике"</t>
  </si>
  <si>
    <t xml:space="preserve">            Подпрограмма "Развитие системы социального партнерства, улучшение условий и охраны труда"</t>
  </si>
  <si>
    <t xml:space="preserve">              Улучшение условий и охраны труда в городе</t>
  </si>
  <si>
    <t xml:space="preserve">              Пенсионное обеспечение</t>
  </si>
  <si>
    <t xml:space="preserve">            Подпрограмма "Социальная поддержка семьи и детей"</t>
  </si>
  <si>
    <t xml:space="preserve">              Организация и проведение мероприятий, направленных на повышение престижа семьи и семейных ценностей</t>
  </si>
  <si>
    <t xml:space="preserve">              Другие выплаты по социальной помощи</t>
  </si>
  <si>
    <t xml:space="preserve">  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</si>
  <si>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</si>
  <si>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</si>
  <si>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  Создание условий для реализации муниципальных программ</t>
  </si>
  <si>
    <t xml:space="preserve">  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</si>
  <si>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  Содержание автомобильных дорог общего пользования, мостов и иных транспортных инженерных сооружений</t>
  </si>
  <si>
    <t xml:space="preserve">  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</si>
  <si>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</si>
  <si>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  Подпрограмма "Содержание и развитие жилищного хозяйства"</t>
  </si>
  <si>
    <t xml:space="preserve">              Реализация мероприятий по капитальному ремонту жилищного фонда муниципального образования "Город Воткинск"</t>
  </si>
  <si>
    <t xml:space="preserve">              Содержание и ремонт муниципального жилищного фонда</t>
  </si>
  <si>
    <t xml:space="preserve">  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</si>
  <si>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</si>
  <si>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  Подпрограмма "Содержание и развитие коммунальной инфраструктуры"</t>
  </si>
  <si>
    <t xml:space="preserve">              Реализация мероприятий в сфере газоснабжения</t>
  </si>
  <si>
    <t xml:space="preserve">              Организация подготовки городского хозяйства к осенне-зимнему периоду</t>
  </si>
  <si>
    <t xml:space="preserve">                Капитальные вложения в объекты государственной (муниципальной) собственности</t>
  </si>
  <si>
    <t xml:space="preserve">  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</si>
  <si>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  Подпрограмма "Благоустройство и охрана окружающей среды"</t>
  </si>
  <si>
    <t xml:space="preserve">  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</si>
  <si>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</si>
  <si>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  Организация содержания и благоустройства мест погребения (кладбищ)</t>
  </si>
  <si>
    <t xml:space="preserve">              Организация наружного освещения улиц</t>
  </si>
  <si>
    <t xml:space="preserve">              Содержание сетей наружного освещения</t>
  </si>
  <si>
    <t xml:space="preserve">              Проведение городских мероприятий по санитарной очистке и благоустройству территории города</t>
  </si>
  <si>
    <t>0741400000</t>
  </si>
  <si>
    <t xml:space="preserve">              Оказание ритуальных услуг</t>
  </si>
  <si>
    <t xml:space="preserve">              Вовлечение граждан, организаций в реализацию мероприятий в сфере формирования комфортной городской среды</t>
  </si>
  <si>
    <t xml:space="preserve">              Федеральный проект "Формирование комфортной городской среды"</t>
  </si>
  <si>
    <t xml:space="preserve">              Осуществление муниципального жилищного контроля</t>
  </si>
  <si>
    <t>0720700000</t>
  </si>
  <si>
    <t xml:space="preserve">            Подпрограмма "Создание условий для реализации программы"</t>
  </si>
  <si>
    <t xml:space="preserve">              Обеспечение деятельности Управления (хозяйственное, материально-техническое)</t>
  </si>
  <si>
    <t xml:space="preserve">              Федеральный проект "Современная школа"</t>
  </si>
  <si>
    <t xml:space="preserve">              Формирование у подростков и молодежи мотивации к ведению здорового образа жизни</t>
  </si>
  <si>
    <t xml:space="preserve">              Информирование населения о последствиях злоупотребления наркотическими средствами</t>
  </si>
  <si>
    <t xml:space="preserve">              Создание общественных добровольных формирований по охране правопорядка</t>
  </si>
  <si>
    <t xml:space="preserve">            Подпрограмма "Развитие системы воспитания и дополнительного образования детей"</t>
  </si>
  <si>
    <t xml:space="preserve">              Организация обучения по программам дополнительного образования детей различной направленности</t>
  </si>
  <si>
    <t xml:space="preserve">            Подпрогамма "Организация отдыха детей в каникулярное время"</t>
  </si>
  <si>
    <t xml:space="preserve">              Мероприятия по организации временного трудоустройства подростков</t>
  </si>
  <si>
    <t xml:space="preserve">              Реализация вариативных программ в сфере отдыха детей и подростков</t>
  </si>
  <si>
    <t xml:space="preserve">              Патриотическое воспитание и поодготовка молодежи к военной службе</t>
  </si>
  <si>
    <t xml:space="preserve">              Содействие социализации и эффективной самореализации молодежи</t>
  </si>
  <si>
    <t xml:space="preserve">              Оказание услуг (выполнение работ) муниципальными учреждениями в сфере молодежной политики</t>
  </si>
  <si>
    <t xml:space="preserve">              Уплата налога на имущество организаций, земельного налога</t>
  </si>
  <si>
    <t xml:space="preserve">            Подпрограмма "Организация досуга и предоставление услуг организаций культуры"</t>
  </si>
  <si>
    <t xml:space="preserve">              Организация и проведение городских культурно-массовых мероприятий</t>
  </si>
  <si>
    <t xml:space="preserve">              Обеспечение деятельности муниципальных культурно-досуговых учреждений</t>
  </si>
  <si>
    <t xml:space="preserve">            Подпрограмма "Развитие библиотечного дела"</t>
  </si>
  <si>
    <t xml:space="preserve">              Обеспечение деятельности муниципальных библиотек</t>
  </si>
  <si>
    <t xml:space="preserve">              Модернизация библиотек в части комплектования книжных фондов муниципальных библиотек</t>
  </si>
  <si>
    <t xml:space="preserve">  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</si>
  <si>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  Подпрограмма "Развитие музейного дела"</t>
  </si>
  <si>
    <t xml:space="preserve">              Обеспечение деятельности муниципальных музеев</t>
  </si>
  <si>
    <t xml:space="preserve">            Подпрограмма "Создание условий для реализации муниципальной программы"</t>
  </si>
  <si>
    <t xml:space="preserve">              Капитальный, текущий ремонт и реконструкция учреждений культуры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</si>
  <si>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</si>
  <si>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</si>
  <si>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  Проведение мероприятий по популяризации национальных культур и языка, развитие местного народного творчества</t>
  </si>
  <si>
    <t xml:space="preserve">              Оказание финасовой поддержки СОНКО</t>
  </si>
  <si>
    <t xml:space="preserve">              Совершенствование и модернизация инфраструктуры объектов спорт</t>
  </si>
  <si>
    <t xml:space="preserve">  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</si>
  <si>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  Организация и обеспечение тренировочного процесса для спортсменов</t>
  </si>
  <si>
    <t xml:space="preserve">              Внедрение энергоменеджмента</t>
  </si>
  <si>
    <t xml:space="preserve">              Эффективное управление и распоряжение земельными ресурсами</t>
  </si>
  <si>
    <t xml:space="preserve">              Эффективное управление и распоряжение муниципальным имуществом</t>
  </si>
  <si>
    <t xml:space="preserve">              Содержание Управления муниципального имущества и земельных ресурсов города Воткинска</t>
  </si>
  <si>
    <t xml:space="preserve">            Подпрограмма "Развитие дошкольного образования"</t>
  </si>
  <si>
    <t xml:space="preserve">            Подпрограмма "Развитие общего образования"</t>
  </si>
  <si>
    <t xml:space="preserve">  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</si>
  <si>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  Подпрограмма "Детское и школьное питание"</t>
  </si>
  <si>
    <t xml:space="preserve">  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</si>
  <si>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  Обеспечение персонифицированного финансирования дополнительного образования детей</t>
  </si>
  <si>
    <t xml:space="preserve">  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</si>
  <si>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</si>
  <si>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  Организация работы лагерей с дневным пребыванием</t>
  </si>
  <si>
    <t xml:space="preserve">            Подпрограмма"Создание условий для реализации муниципальной программы"</t>
  </si>
  <si>
    <t xml:space="preserve">              Обеспечение деятельности подведомственных учреждений за счет средств бюджета города Воткинска</t>
  </si>
  <si>
    <t xml:space="preserve">              Материальная поддержка семей с детьми дошкольного возраста</t>
  </si>
  <si>
    <t xml:space="preserve">              Федеральный проект "Финансовая поддержка семей при рождении детей"</t>
  </si>
  <si>
    <t>041P100000</t>
  </si>
  <si>
    <t xml:space="preserve">            Подпрограмма  "Организация бюджетного процесса в муниципальном образовании "Город Воткинск"</t>
  </si>
  <si>
    <t xml:space="preserve">              Реализация установленных полномочий (функций) Управления финансов Администрации города Воткинска</t>
  </si>
  <si>
    <t xml:space="preserve">            Подрограмма "Повышение эффективности бюджетных расходов"</t>
  </si>
  <si>
    <t xml:space="preserve">              Развитие информационной системы управления финансами в муниципальном образовании "Город Воткинск"</t>
  </si>
  <si>
    <t xml:space="preserve">  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</si>
  <si>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    Организация и ведение бюджетного учета, составление бюджетной отчетности</t>
  </si>
  <si>
    <t xml:space="preserve">              Обслуживание муниципального долга муниципального образования "Город Воткинск"</t>
  </si>
  <si>
    <t xml:space="preserve">                Обслуживание государственного (муниципального) долга</t>
  </si>
  <si>
    <t xml:space="preserve">    Общегосударственные вопросы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</si>
  <si>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</si>
  <si>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</si>
  <si>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Социальная политика</t>
  </si>
  <si>
    <t xml:space="preserve">      Национальная экономика</t>
  </si>
  <si>
    <t xml:space="preserve">      Образование</t>
  </si>
  <si>
    <t xml:space="preserve">      Образование </t>
  </si>
  <si>
    <t xml:space="preserve">    Культура, кинематография</t>
  </si>
  <si>
    <t xml:space="preserve">      Социальной политики</t>
  </si>
  <si>
    <t xml:space="preserve">     Физическая культура и спорт</t>
  </si>
  <si>
    <t xml:space="preserve">     Социальная политика</t>
  </si>
  <si>
    <t xml:space="preserve">       Обслуживание государственного и муниципального долга</t>
  </si>
  <si>
    <t xml:space="preserve">      Обслуживание государственного и муниципального долга</t>
  </si>
  <si>
    <t xml:space="preserve">    Оказание муниципальных услуг (работ)</t>
  </si>
  <si>
    <t xml:space="preserve">  Организация наружного освещения улиц</t>
  </si>
  <si>
    <t>Подпрограмма "Развитие музейного дела"</t>
  </si>
  <si>
    <t xml:space="preserve">  Оказание финасовой поддержки СОНКО</t>
  </si>
  <si>
    <t xml:space="preserve">      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</si>
  <si>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</si>
  <si>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</si>
  <si>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Капитальный ремонт объектов коммунального хозяйства</t>
  </si>
  <si>
    <t>Реализация основных общеобразовательных программ дошкольного воспитания, присмотр и уход за детьми</t>
  </si>
  <si>
    <t xml:space="preserve">            Подпрограмма "Государственная регистрация актов гражданского состояния"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</si>
  <si>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</si>
  <si>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>0750100000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</si>
  <si>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</si>
  <si>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>075R100000</t>
  </si>
  <si>
    <t xml:space="preserve">              Федеральный проект "Дорожная сеть"</t>
  </si>
  <si>
    <t xml:space="preserve">          Программа "Сохранение, использование и популяризация объектов культурного наследия"</t>
  </si>
  <si>
    <t>0330500000</t>
  </si>
  <si>
    <t xml:space="preserve">              Техническое обеспечение муниципальных музеев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</si>
  <si>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</si>
  <si>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 xml:space="preserve">              Предоставление субсидий бюджетным, автономным учреждениям и иным некоммерческим организациям</t>
  </si>
  <si>
    <t>0620500000</t>
  </si>
  <si>
    <t xml:space="preserve">              Капитальные вложения в объекты государственной (муниципальной) собственности</t>
  </si>
  <si>
    <t xml:space="preserve">    Другие вопросы в области национальной экономики</t>
  </si>
  <si>
    <t xml:space="preserve">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</si>
  <si>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    Закупка товаров, работ и услуг для обеспечения государственных (муниципальных) нужд</t>
  </si>
  <si>
    <t>0720200000</t>
  </si>
  <si>
    <t xml:space="preserve">          Реализация мероприятий по благоустройству общественных территорий</t>
  </si>
  <si>
    <t xml:space="preserve">  Охрана окружающей среды</t>
  </si>
  <si>
    <t xml:space="preserve">    Другие вопросы в области охраны окружающей среды</t>
  </si>
  <si>
    <t xml:space="preserve">        Подпрограмма "Благоустройство и охрана окружающей среды"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</si>
  <si>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</si>
  <si>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Закупка товаров, работ и услуг для обеспечения государственных (муниципальных) нужд</t>
  </si>
  <si>
    <t>0600</t>
  </si>
  <si>
    <t>0605</t>
  </si>
  <si>
    <t xml:space="preserve">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</si>
  <si>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Капитальные вложения в объекты государственной (муниципальной) собственности</t>
  </si>
  <si>
    <t xml:space="preserve">          Подпрограмма "Сохранение, использование и популяризация объектов культурного наследия"</t>
  </si>
  <si>
    <t xml:space="preserve">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</si>
  <si>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Другие вопросы в области культуры, кинематографии</t>
  </si>
  <si>
    <t xml:space="preserve">              Создание модельных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</si>
  <si>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</si>
  <si>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  Организация сбора, вывоза бытовых отходов, содержание мест санкционированного сбора твердых бытовых отходов (контейнеры, туалет, свалки)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</si>
  <si>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</si>
  <si>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</si>
  <si>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Организация регулярных перевозок по регулируемым тарифам на муниципальных маршрутах</t>
  </si>
  <si>
    <t>0751500000</t>
  </si>
  <si>
    <t xml:space="preserve">          Подпрограмма "Социальная поддержка старшего поколения, ветеранов и инвалидов, иных категорий граждан"</t>
  </si>
  <si>
    <t>Реализация проектов инициативного бюджетирования</t>
  </si>
  <si>
    <t>0741600000</t>
  </si>
  <si>
    <t xml:space="preserve">             Выполнение наказов избирателей депутатам Государственного Совета Удмуртской Республики</t>
  </si>
  <si>
    <t xml:space="preserve">Сумма     (тыс. руб.)    на 2025 год </t>
  </si>
  <si>
    <t xml:space="preserve">Сумма          (тыс. руб.)        на 2026 год </t>
  </si>
  <si>
    <t xml:space="preserve">  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</si>
  <si>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Создание условий для реализации муниципальных программ</t>
  </si>
  <si>
    <t xml:space="preserve">          Программа "Капитальное строительство, реконструкция и капитальный ремонт объектов муниципальной собственности на 2020-2026 годы"</t>
  </si>
  <si>
    <t xml:space="preserve">            Федеральный проект "Дорожная сеть"</t>
  </si>
  <si>
    <t>2000000000</t>
  </si>
  <si>
    <t xml:space="preserve">            Выполнение наказов избирателей, включенных в перечень наказов избирателей на соответствующий финансовый год</t>
  </si>
  <si>
    <t>2000100000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</si>
  <si>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</si>
  <si>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 xml:space="preserve">            Мероприятия по охране окружающей среды</t>
  </si>
  <si>
    <t>0741200000</t>
  </si>
  <si>
    <t xml:space="preserve">          Программа "Социальная поддержка населения на 2020-2026 годы"</t>
  </si>
  <si>
    <t xml:space="preserve">      Программа "Содержание и развитие городского хозяйства на 2020-2026 годы"</t>
  </si>
  <si>
    <t xml:space="preserve">          Программа "Развитие образования и воспитание на 2020-2026 годы"</t>
  </si>
  <si>
    <t xml:space="preserve">          Программа "Развитие культуры на 2020-2026 годы"</t>
  </si>
  <si>
    <t xml:space="preserve">        Программа "Развитие культуры на 2020-2026 годы"</t>
  </si>
  <si>
    <t xml:space="preserve">        Программа "Социальная поддержка населения на 2020-2026 годы"</t>
  </si>
  <si>
    <t>Реализация мероприятий по благоустройству общественных территорий</t>
  </si>
  <si>
    <t xml:space="preserve">          Закупка товаров, работ и услуг для обеспечения государственных (муниципальных) нужд</t>
  </si>
  <si>
    <t xml:space="preserve">       Реализация в Удмуртской Республике проектов инициативного бюджетирования, выдвигаемых лицами с инвалидностью</t>
  </si>
  <si>
    <t xml:space="preserve">         Закупка товаров, работ и услуг для обеспечения государственных (муниципальных) нужд</t>
  </si>
  <si>
    <t>0420500000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</si>
  <si>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</si>
  <si>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Субсидии социально ориентированным некоммерческим организациям и иным некоммерческим организациям</t>
  </si>
  <si>
    <t xml:space="preserve">         Предоставление субсидий бюджетным, автономным учреждениям и иным некоммерческим организациям</t>
  </si>
  <si>
    <t>0420600000</t>
  </si>
  <si>
    <t>Федеральный проект "Патриотическое воспитание граждан Российской Федерации"</t>
  </si>
  <si>
    <t xml:space="preserve">          Предоставление субсидий бюджетным, автономным учреждениям и иным некоммерческим организациям</t>
  </si>
  <si>
    <t>012ЕВ00000</t>
  </si>
  <si>
    <t xml:space="preserve">      Подпрогамма "Организация отдыха детей в каникулярное время"</t>
  </si>
  <si>
    <t xml:space="preserve">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</si>
  <si>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</si>
  <si>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Социальное обеспечение и иные выплаты населению</t>
  </si>
  <si>
    <t xml:space="preserve">        Организация работы лагерей с дневным пребыванием</t>
  </si>
  <si>
    <t>городской Думы</t>
  </si>
  <si>
    <t>к Решению  Воткинской</t>
  </si>
  <si>
    <t xml:space="preserve"> </t>
  </si>
  <si>
    <t>Приложение №8 к бюджету города Воткинска на 2024 год и на плановый период 2025 и 2026 годов "Ведомственная структура расходов бюджета города Воткинска на плановый период 2025 и 2026 годов по главным распорядителям бюджетных средств"</t>
  </si>
  <si>
    <t xml:space="preserve">  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"</t>
  </si>
  <si>
    <t xml:space="preserve">    Программа "Социальная поддержка населения "</t>
  </si>
  <si>
    <t xml:space="preserve">          Программа "Развитие образования и воспитание"</t>
  </si>
  <si>
    <t xml:space="preserve">  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"</t>
  </si>
  <si>
    <t xml:space="preserve">            Реализация мероприятий в сфере водоснабжения</t>
  </si>
  <si>
    <t>0730200000</t>
  </si>
  <si>
    <t>0730500000</t>
  </si>
  <si>
    <t>Реализация мероприятий в сфере электроснабжения</t>
  </si>
  <si>
    <t xml:space="preserve">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</si>
  <si>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</si>
  <si>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</si>
  <si>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     Реализация мероприятий регионального проекта "Жилье" национального проекта "Жильё и городская среда"</t>
  </si>
  <si>
    <t>0430400000</t>
  </si>
  <si>
    <t xml:space="preserve">              Социальное обеспечение и иные выплаты населению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</si>
  <si>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</si>
  <si>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</si>
  <si>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Социальная политика</t>
  </si>
  <si>
    <t xml:space="preserve">          Программа "Муниципальное управление на 2020-2026 годы" </t>
  </si>
  <si>
    <t xml:space="preserve">          Программа "Муниципальное управление на 2020-2026 годы "</t>
  </si>
  <si>
    <t xml:space="preserve">          Программа "Развитие туризма на 2020-2026 годы"</t>
  </si>
  <si>
    <t xml:space="preserve">  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2020-2026 годы"</t>
  </si>
  <si>
    <t xml:space="preserve">          Программа "Профилактика правонарушений на 2020-2026 годы"</t>
  </si>
  <si>
    <t xml:space="preserve">          Программа "Создание условий для устойчивого экономического развития на 2020-2026 годы"</t>
  </si>
  <si>
    <t xml:space="preserve">        Программа "Содержание и развитие городского хозяйства  на 2020-2026 годы"</t>
  </si>
  <si>
    <t xml:space="preserve">          Программа "Содержание и развитие городского хозяйства на 2020-2026 годы "</t>
  </si>
  <si>
    <t xml:space="preserve">          Программа "Содержание и развитие городского хозяйства на 2020-2026 годы"</t>
  </si>
  <si>
    <t xml:space="preserve">          Программа "Формирование современной городской среды" на территории муниципального образования "Город Воткинск" на 2018-2024 годы"</t>
  </si>
  <si>
    <t xml:space="preserve">        Программа "Выполнение наказов избирателей депутатам Воткинской городской Думы на 2023-2026 годы"</t>
  </si>
  <si>
    <t xml:space="preserve">          Программа "Комплексные меры противодействия злоупотреблению наркотиками и их незаконному обороту на 2020-2026 годы"</t>
  </si>
  <si>
    <t xml:space="preserve">        Программа "Реализация молодежной политики на 2020-2026 годы"</t>
  </si>
  <si>
    <t xml:space="preserve">          Программа "Развитие культуры на 2020-2026 годы "</t>
  </si>
  <si>
    <t xml:space="preserve">          Программа "Создание условий для развития физической культуры и спорта, формирование здорового образа жизни населения на 2020-2026 годы"</t>
  </si>
  <si>
    <t xml:space="preserve">          Программа "Управление муниципальным имуществом и земельными ресурсами на 2020-2026 годы"</t>
  </si>
  <si>
    <t>Программа "Управление муниципальными финансами на 2020-2026 годы "</t>
  </si>
  <si>
    <t xml:space="preserve"> Программа "Управление муниципальными финансами на 2020-2026 годы"</t>
  </si>
  <si>
    <t xml:space="preserve">    Программа "Формирование современной городской среды" на территории муниципального образования "Город Воткинск" на 2018-2024 годы "</t>
  </si>
  <si>
    <t xml:space="preserve">          Программа "Энергосбережение и повышение энергетической эффективности муниципального образования "Город Воткинск" на 2023-2030 годы"</t>
  </si>
  <si>
    <t xml:space="preserve">          Программа "Гармонизация межнациональных отношений, профилактика терроризма и экстремизма на 2020-2026 годы"</t>
  </si>
  <si>
    <t xml:space="preserve">          Программа "Энергосбережение и повышение энергетической эффективности муниципального образования "Город Воткинск" на 2023-2030 годы </t>
  </si>
  <si>
    <t xml:space="preserve">          Программа "Развитие институтов гражданского общества и 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 на 2020-2026 годы" </t>
  </si>
  <si>
    <t xml:space="preserve">          Программа "Муниципальное управление на 2020-2026 годы"</t>
  </si>
  <si>
    <t xml:space="preserve">          Программа "Социальная поддержка населения на 2020-2026 годы "</t>
  </si>
  <si>
    <t xml:space="preserve">        Программа "Содержание и развитие городского хозяйства на 2020-2026 годы"</t>
  </si>
  <si>
    <t xml:space="preserve">        Программа "Капитальное строительство, реконструкция и капитальный ремонт объектов муниципальной собственности на 2020-2026 годы "</t>
  </si>
  <si>
    <t xml:space="preserve">          Программа "Содержание и развитие городского хозяйства  на 2020-2026 годы"</t>
  </si>
  <si>
    <t xml:space="preserve">        Программа "Реализация молодежной политики  на 2020-2026 годы "</t>
  </si>
  <si>
    <t xml:space="preserve">    Программа "Социальная поддержка населения на 2020-2026 годы "</t>
  </si>
  <si>
    <t xml:space="preserve">          Программа "Развитие институтов гражданского общества и 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 на 2020-2026 годы" </t>
  </si>
  <si>
    <t xml:space="preserve">          Программа "Создание условий для развития физической культуры и спорта, формирование здорового образа жизни населения  на 2020-2026 годы"</t>
  </si>
  <si>
    <t xml:space="preserve">          Программа "Энергосбережение и повышение энергетической эффективности муниципального образования "Город Воткинск" на 2023-2030 годы</t>
  </si>
  <si>
    <t xml:space="preserve">          Программа "Управление муниципальным имуществом и земельными ресурсами на 2020-2026 годы "</t>
  </si>
  <si>
    <t xml:space="preserve">          Программа "Развитие образования и воспитание на 2020-2026 годы "</t>
  </si>
  <si>
    <t xml:space="preserve">          Программа "Социальная поддержка населения  на 2020-2026 годы"</t>
  </si>
  <si>
    <t xml:space="preserve">          Программа "Управление муниципальными финансами на 2020-2026 годы"</t>
  </si>
  <si>
    <t xml:space="preserve">          Программа "Энергосбережение и повышение энергетической эффективности муниципального образования "Город Воткинск"  на 2023-2030 годы"</t>
  </si>
  <si>
    <t xml:space="preserve">        Программа "Капитальное строительство, реконструкция и капитальный ремонт объектов муниципальной собственности на 2020-2026 годы"</t>
  </si>
  <si>
    <t xml:space="preserve">Сумма                         (тыс. руб.)               на 2024 год утверждено   </t>
  </si>
  <si>
    <t>Приложение 4</t>
  </si>
  <si>
    <t>к Решению Воткинской</t>
  </si>
  <si>
    <t xml:space="preserve">от      №         </t>
  </si>
  <si>
    <t>Приложение 7 к бюджету города Воткинска на 2024 год  и на плановый период 2025 и 2026 годов "Ведомственная структура расходов бюджета города Воткинска на 2024 год по главным распорядителям бюджетных средств"</t>
  </si>
  <si>
    <t>0340100000</t>
  </si>
  <si>
    <t xml:space="preserve">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</si>
  <si>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0710000000</t>
  </si>
  <si>
    <t>0710100000</t>
  </si>
  <si>
    <t xml:space="preserve">          Подпрограмма "Территориальное развитие (градостроительство)"</t>
  </si>
  <si>
    <t xml:space="preserve">            Внесение изменений в Генеральный план городского округа "Город Воткинск"</t>
  </si>
  <si>
    <t xml:space="preserve">          Подпрограмма "Благоустройство и охрана окружающей среды"</t>
  </si>
  <si>
    <t xml:space="preserve">            Организация наружного освещения улиц</t>
  </si>
  <si>
    <t xml:space="preserve">            Реализация проектов инициативного бюджетирования</t>
  </si>
  <si>
    <t>1600400000</t>
  </si>
  <si>
    <t xml:space="preserve">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</si>
  <si>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Реализация мероприятий по благоустройству общественных территорий</t>
  </si>
  <si>
    <t xml:space="preserve">        Непрограммные направления деятельности</t>
  </si>
  <si>
    <t>Сумма                         (тыс. руб.)               на 2024 год   существующее значение показателя (справочно)</t>
  </si>
  <si>
    <t>Сумма                         (тыс. руб.)               на 2024 год</t>
  </si>
  <si>
    <t xml:space="preserve">      Организация мероприятия по мерам пожарной безопасности среди населения муниципального образования "Город Воткинск" проведение просветительской работы в области соблюдения пожарной безопасности, в т.ч. в быту, в жилом секторе, на садовых участках. Выпуск и распространение памяток по пожарной безопасности, в т.ч. размещение социальной рекламы</t>
  </si>
  <si>
    <t>0620200000</t>
  </si>
  <si>
    <t xml:space="preserve">          Подпрограмма "Содержание и развитие коммунальной инфраструктуры"</t>
  </si>
  <si>
    <t xml:space="preserve">        Реализация мероприятий в сфере электроснабжения</t>
  </si>
  <si>
    <t xml:space="preserve">    Программа "Социальная поддержка населения на 2020-2026 годы"</t>
  </si>
  <si>
    <t>0140700000</t>
  </si>
  <si>
    <t>Организация работ по повышению эффективности деятельности муниципальных образовательных организаций, создание условий для развития негосударственного сектора в сфере образования</t>
  </si>
  <si>
    <t xml:space="preserve">        Реализация вариативных программ в сфере отдыха детей и подростков</t>
  </si>
</sst>
</file>

<file path=xl/styles.xml><?xml version="1.0" encoding="utf-8"?>
<styleSheet xmlns="http://schemas.openxmlformats.org/spreadsheetml/2006/main">
  <numFmts count="1">
    <numFmt numFmtId="164" formatCode="#,##0.0"/>
  </numFmts>
  <fonts count="29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 tint="4.9989318521683403E-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42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4" fillId="0" borderId="1"/>
    <xf numFmtId="0" fontId="5" fillId="0" borderId="1"/>
    <xf numFmtId="0" fontId="6" fillId="0" borderId="1">
      <alignment horizontal="center" wrapText="1"/>
    </xf>
    <xf numFmtId="0" fontId="7" fillId="0" borderId="1">
      <alignment horizontal="center"/>
    </xf>
    <xf numFmtId="0" fontId="8" fillId="0" borderId="1"/>
    <xf numFmtId="0" fontId="9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10" fillId="0" borderId="2">
      <alignment vertical="top" wrapText="1"/>
    </xf>
    <xf numFmtId="1" fontId="2" fillId="0" borderId="2">
      <alignment horizontal="center" vertical="top" shrinkToFit="1"/>
    </xf>
    <xf numFmtId="164" fontId="10" fillId="2" borderId="2">
      <alignment horizontal="right" vertical="top" shrinkToFit="1"/>
    </xf>
    <xf numFmtId="164" fontId="10" fillId="3" borderId="2">
      <alignment horizontal="right" vertical="top" shrinkToFit="1"/>
    </xf>
    <xf numFmtId="0" fontId="10" fillId="0" borderId="3">
      <alignment horizontal="right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2" fillId="0" borderId="1">
      <alignment horizontal="left" wrapText="1"/>
    </xf>
    <xf numFmtId="0" fontId="12" fillId="0" borderId="0"/>
    <xf numFmtId="0" fontId="12" fillId="0" borderId="0"/>
    <xf numFmtId="0" fontId="12" fillId="0" borderId="0"/>
    <xf numFmtId="0" fontId="9" fillId="0" borderId="1"/>
    <xf numFmtId="0" fontId="9" fillId="0" borderId="1"/>
    <xf numFmtId="0" fontId="11" fillId="4" borderId="1"/>
    <xf numFmtId="0" fontId="11" fillId="0" borderId="1"/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6" fillId="0" borderId="1">
      <alignment horizontal="center"/>
    </xf>
    <xf numFmtId="1" fontId="2" fillId="0" borderId="2">
      <alignment horizontal="left" vertical="top" wrapText="1" indent="2"/>
    </xf>
    <xf numFmtId="4" fontId="10" fillId="2" borderId="2">
      <alignment horizontal="right" vertical="top" shrinkToFit="1"/>
    </xf>
    <xf numFmtId="4" fontId="10" fillId="0" borderId="2">
      <alignment horizontal="right" vertical="top" shrinkToFit="1"/>
    </xf>
    <xf numFmtId="4" fontId="2" fillId="0" borderId="2">
      <alignment horizontal="right" vertical="top" shrinkToFit="1"/>
    </xf>
    <xf numFmtId="4" fontId="10" fillId="3" borderId="2">
      <alignment horizontal="right" vertical="top" shrinkToFit="1"/>
    </xf>
    <xf numFmtId="164" fontId="10" fillId="2" borderId="2">
      <alignment horizontal="right" vertical="top" shrinkToFit="1"/>
    </xf>
    <xf numFmtId="164" fontId="10" fillId="2" borderId="3">
      <alignment horizontal="right" vertical="top" shrinkToFi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</cellStyleXfs>
  <cellXfs count="84">
    <xf numFmtId="0" fontId="0" fillId="0" borderId="0" xfId="0"/>
    <xf numFmtId="0" fontId="14" fillId="0" borderId="1" xfId="5" applyNumberFormat="1" applyFont="1" applyFill="1" applyProtection="1"/>
    <xf numFmtId="0" fontId="14" fillId="0" borderId="1" xfId="2" applyNumberFormat="1" applyFont="1" applyFill="1" applyProtection="1"/>
    <xf numFmtId="0" fontId="15" fillId="0" borderId="0" xfId="0" applyFont="1" applyFill="1" applyProtection="1">
      <protection locked="0"/>
    </xf>
    <xf numFmtId="0" fontId="14" fillId="0" borderId="1" xfId="9" applyNumberFormat="1" applyFont="1" applyFill="1" applyProtection="1"/>
    <xf numFmtId="0" fontId="13" fillId="0" borderId="1" xfId="2" applyNumberFormat="1" applyFont="1" applyFill="1" applyProtection="1"/>
    <xf numFmtId="0" fontId="16" fillId="0" borderId="0" xfId="0" applyFont="1" applyFill="1" applyProtection="1">
      <protection locked="0"/>
    </xf>
    <xf numFmtId="0" fontId="17" fillId="0" borderId="1" xfId="0" applyFont="1" applyFill="1" applyBorder="1" applyAlignment="1">
      <alignment horizontal="right"/>
    </xf>
    <xf numFmtId="0" fontId="18" fillId="0" borderId="1" xfId="0" applyFont="1" applyFill="1" applyBorder="1" applyAlignment="1">
      <alignment vertical="top"/>
    </xf>
    <xf numFmtId="49" fontId="18" fillId="0" borderId="1" xfId="0" applyNumberFormat="1" applyFont="1" applyFill="1" applyBorder="1" applyAlignment="1">
      <alignment vertical="top"/>
    </xf>
    <xf numFmtId="0" fontId="19" fillId="0" borderId="1" xfId="0" applyFont="1" applyFill="1" applyBorder="1" applyAlignment="1">
      <alignment horizontal="center"/>
    </xf>
    <xf numFmtId="0" fontId="0" fillId="0" borderId="1" xfId="0" applyFont="1" applyFill="1" applyBorder="1" applyAlignment="1"/>
    <xf numFmtId="164" fontId="18" fillId="0" borderId="1" xfId="0" applyNumberFormat="1" applyFont="1" applyFill="1" applyBorder="1"/>
    <xf numFmtId="0" fontId="19" fillId="0" borderId="5" xfId="0" applyFont="1" applyFill="1" applyBorder="1" applyAlignment="1">
      <alignment horizontal="center" wrapText="1"/>
    </xf>
    <xf numFmtId="0" fontId="0" fillId="0" borderId="5" xfId="0" applyFont="1" applyFill="1" applyBorder="1" applyAlignment="1">
      <alignment vertical="top" wrapText="1"/>
    </xf>
    <xf numFmtId="0" fontId="0" fillId="0" borderId="5" xfId="0" applyFont="1" applyFill="1" applyBorder="1" applyAlignment="1">
      <alignment wrapText="1"/>
    </xf>
    <xf numFmtId="0" fontId="20" fillId="0" borderId="6" xfId="0" applyFont="1" applyFill="1" applyBorder="1" applyAlignment="1">
      <alignment horizontal="center" vertical="top" wrapText="1"/>
    </xf>
    <xf numFmtId="49" fontId="20" fillId="0" borderId="6" xfId="0" applyNumberFormat="1" applyFont="1" applyFill="1" applyBorder="1" applyAlignment="1">
      <alignment horizontal="center" vertical="top" wrapText="1"/>
    </xf>
    <xf numFmtId="0" fontId="20" fillId="0" borderId="7" xfId="0" applyFont="1" applyFill="1" applyBorder="1" applyAlignment="1">
      <alignment horizontal="center" vertical="top" wrapText="1"/>
    </xf>
    <xf numFmtId="49" fontId="20" fillId="0" borderId="7" xfId="0" applyNumberFormat="1" applyFont="1" applyFill="1" applyBorder="1" applyAlignment="1">
      <alignment horizontal="center" vertical="top" wrapText="1"/>
    </xf>
    <xf numFmtId="164" fontId="20" fillId="0" borderId="7" xfId="0" applyNumberFormat="1" applyFont="1" applyFill="1" applyBorder="1" applyAlignment="1">
      <alignment horizontal="center" vertical="top" wrapText="1"/>
    </xf>
    <xf numFmtId="0" fontId="22" fillId="0" borderId="2" xfId="7" applyNumberFormat="1" applyFont="1" applyFill="1" applyBorder="1" applyAlignment="1" applyProtection="1">
      <alignment vertical="top" wrapText="1"/>
    </xf>
    <xf numFmtId="1" fontId="22" fillId="0" borderId="2" xfId="8" applyNumberFormat="1" applyFont="1" applyFill="1" applyBorder="1" applyAlignment="1" applyProtection="1">
      <alignment horizontal="center" vertical="top" shrinkToFit="1"/>
    </xf>
    <xf numFmtId="164" fontId="22" fillId="0" borderId="2" xfId="35" applyNumberFormat="1" applyFont="1" applyFill="1" applyProtection="1">
      <alignment horizontal="right" vertical="top" shrinkToFit="1"/>
    </xf>
    <xf numFmtId="164" fontId="22" fillId="0" borderId="11" xfId="35" applyNumberFormat="1" applyFont="1" applyFill="1" applyBorder="1" applyProtection="1">
      <alignment horizontal="right" vertical="top" shrinkToFit="1"/>
    </xf>
    <xf numFmtId="164" fontId="21" fillId="0" borderId="4" xfId="36" applyNumberFormat="1" applyFont="1" applyFill="1" applyBorder="1" applyProtection="1">
      <alignment horizontal="right" vertical="top" shrinkToFit="1"/>
    </xf>
    <xf numFmtId="0" fontId="21" fillId="0" borderId="2" xfId="7" applyNumberFormat="1" applyFont="1" applyFill="1" applyBorder="1" applyAlignment="1" applyProtection="1">
      <alignment vertical="top" wrapText="1"/>
    </xf>
    <xf numFmtId="1" fontId="21" fillId="0" borderId="2" xfId="8" applyNumberFormat="1" applyFont="1" applyFill="1" applyBorder="1" applyAlignment="1" applyProtection="1">
      <alignment horizontal="center" vertical="top" shrinkToFit="1"/>
    </xf>
    <xf numFmtId="164" fontId="21" fillId="0" borderId="2" xfId="35" applyNumberFormat="1" applyFont="1" applyFill="1" applyProtection="1">
      <alignment horizontal="right" vertical="top" shrinkToFit="1"/>
    </xf>
    <xf numFmtId="49" fontId="22" fillId="0" borderId="2" xfId="8" applyNumberFormat="1" applyFont="1" applyFill="1" applyBorder="1" applyAlignment="1" applyProtection="1">
      <alignment horizontal="center" vertical="top" shrinkToFit="1"/>
    </xf>
    <xf numFmtId="0" fontId="14" fillId="0" borderId="1" xfId="9" applyNumberFormat="1" applyFont="1" applyFill="1" applyAlignment="1" applyProtection="1">
      <alignment horizontal="left" vertical="top"/>
    </xf>
    <xf numFmtId="1" fontId="22" fillId="0" borderId="12" xfId="8" applyNumberFormat="1" applyFont="1" applyFill="1" applyBorder="1" applyAlignment="1" applyProtection="1">
      <alignment horizontal="center" vertical="top" shrinkToFit="1"/>
    </xf>
    <xf numFmtId="164" fontId="22" fillId="0" borderId="13" xfId="35" applyNumberFormat="1" applyFont="1" applyFill="1" applyBorder="1" applyProtection="1">
      <alignment horizontal="right" vertical="top" shrinkToFit="1"/>
    </xf>
    <xf numFmtId="1" fontId="22" fillId="0" borderId="11" xfId="8" applyNumberFormat="1" applyFont="1" applyFill="1" applyBorder="1" applyAlignment="1" applyProtection="1">
      <alignment horizontal="center" vertical="top" shrinkToFit="1"/>
    </xf>
    <xf numFmtId="1" fontId="22" fillId="0" borderId="14" xfId="8" applyNumberFormat="1" applyFont="1" applyFill="1" applyBorder="1" applyAlignment="1" applyProtection="1">
      <alignment horizontal="center" vertical="top" shrinkToFit="1"/>
    </xf>
    <xf numFmtId="0" fontId="15" fillId="0" borderId="4" xfId="0" applyFont="1" applyFill="1" applyBorder="1" applyProtection="1">
      <protection locked="0"/>
    </xf>
    <xf numFmtId="1" fontId="22" fillId="0" borderId="13" xfId="8" applyNumberFormat="1" applyFont="1" applyFill="1" applyBorder="1" applyAlignment="1" applyProtection="1">
      <alignment horizontal="center" vertical="top" shrinkToFit="1"/>
    </xf>
    <xf numFmtId="0" fontId="22" fillId="0" borderId="11" xfId="7" applyNumberFormat="1" applyFont="1" applyFill="1" applyBorder="1" applyAlignment="1" applyProtection="1">
      <alignment vertical="top" wrapText="1"/>
    </xf>
    <xf numFmtId="0" fontId="22" fillId="0" borderId="14" xfId="7" applyNumberFormat="1" applyFont="1" applyFill="1" applyBorder="1" applyAlignment="1" applyProtection="1">
      <alignment vertical="top" wrapText="1"/>
    </xf>
    <xf numFmtId="0" fontId="22" fillId="0" borderId="15" xfId="7" applyNumberFormat="1" applyFont="1" applyFill="1" applyBorder="1" applyAlignment="1" applyProtection="1">
      <alignment vertical="top" wrapText="1"/>
    </xf>
    <xf numFmtId="164" fontId="20" fillId="0" borderId="6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vertical="top"/>
    </xf>
    <xf numFmtId="0" fontId="22" fillId="0" borderId="2" xfId="37" applyNumberFormat="1" applyFont="1" applyFill="1" applyProtection="1">
      <alignment vertical="top" wrapText="1"/>
    </xf>
    <xf numFmtId="0" fontId="22" fillId="0" borderId="1" xfId="0" applyFont="1" applyFill="1" applyBorder="1" applyAlignment="1">
      <alignment vertical="top" wrapText="1"/>
    </xf>
    <xf numFmtId="0" fontId="22" fillId="0" borderId="2" xfId="38" applyNumberFormat="1" applyFont="1" applyFill="1" applyProtection="1">
      <alignment vertical="top" wrapText="1"/>
    </xf>
    <xf numFmtId="0" fontId="22" fillId="0" borderId="0" xfId="0" applyFont="1" applyFill="1" applyAlignment="1">
      <alignment vertical="top" wrapText="1"/>
    </xf>
    <xf numFmtId="0" fontId="22" fillId="0" borderId="2" xfId="39" applyNumberFormat="1" applyFont="1" applyFill="1" applyProtection="1">
      <alignment vertical="top" wrapText="1"/>
    </xf>
    <xf numFmtId="0" fontId="22" fillId="0" borderId="2" xfId="40" applyNumberFormat="1" applyFont="1" applyFill="1" applyProtection="1">
      <alignment vertical="top" wrapText="1"/>
    </xf>
    <xf numFmtId="0" fontId="22" fillId="0" borderId="2" xfId="41" applyNumberFormat="1" applyFont="1" applyFill="1" applyProtection="1">
      <alignment vertical="top" wrapText="1"/>
    </xf>
    <xf numFmtId="0" fontId="22" fillId="0" borderId="4" xfId="0" applyFont="1" applyFill="1" applyBorder="1" applyAlignment="1">
      <alignment vertical="top" wrapText="1"/>
    </xf>
    <xf numFmtId="0" fontId="22" fillId="0" borderId="2" xfId="7" applyNumberFormat="1" applyFont="1" applyBorder="1" applyAlignment="1" applyProtection="1">
      <alignment vertical="top" wrapText="1"/>
    </xf>
    <xf numFmtId="1" fontId="22" fillId="0" borderId="2" xfId="8" applyNumberFormat="1" applyFont="1" applyBorder="1" applyAlignment="1" applyProtection="1">
      <alignment horizontal="center" vertical="top" shrinkToFit="1"/>
    </xf>
    <xf numFmtId="0" fontId="26" fillId="0" borderId="2" xfId="7" applyNumberFormat="1" applyFont="1" applyFill="1" applyBorder="1" applyAlignment="1" applyProtection="1">
      <alignment vertical="top" wrapText="1"/>
    </xf>
    <xf numFmtId="0" fontId="26" fillId="0" borderId="2" xfId="40" applyNumberFormat="1" applyFont="1" applyFill="1" applyProtection="1">
      <alignment vertical="top" wrapText="1"/>
    </xf>
    <xf numFmtId="0" fontId="26" fillId="0" borderId="2" xfId="7" applyNumberFormat="1" applyFont="1" applyBorder="1" applyAlignment="1" applyProtection="1">
      <alignment vertical="top" wrapText="1"/>
    </xf>
    <xf numFmtId="0" fontId="22" fillId="0" borderId="11" xfId="7" applyNumberFormat="1" applyFont="1" applyBorder="1" applyAlignment="1" applyProtection="1">
      <alignment vertical="top" wrapText="1"/>
    </xf>
    <xf numFmtId="1" fontId="22" fillId="0" borderId="11" xfId="8" applyNumberFormat="1" applyFont="1" applyBorder="1" applyAlignment="1" applyProtection="1">
      <alignment horizontal="center" vertical="top" shrinkToFit="1"/>
    </xf>
    <xf numFmtId="164" fontId="22" fillId="0" borderId="16" xfId="35" applyNumberFormat="1" applyFont="1" applyFill="1" applyBorder="1" applyProtection="1">
      <alignment horizontal="right" vertical="top" shrinkToFit="1"/>
    </xf>
    <xf numFmtId="164" fontId="22" fillId="0" borderId="14" xfId="35" applyNumberFormat="1" applyFont="1" applyFill="1" applyBorder="1" applyProtection="1">
      <alignment horizontal="right" vertical="top" shrinkToFit="1"/>
    </xf>
    <xf numFmtId="164" fontId="22" fillId="0" borderId="4" xfId="35" applyNumberFormat="1" applyFont="1" applyFill="1" applyBorder="1" applyProtection="1">
      <alignment horizontal="right" vertical="top" shrinkToFit="1"/>
    </xf>
    <xf numFmtId="0" fontId="22" fillId="0" borderId="4" xfId="7" applyNumberFormat="1" applyFont="1" applyFill="1" applyBorder="1" applyAlignment="1" applyProtection="1">
      <alignment vertical="top" wrapText="1"/>
    </xf>
    <xf numFmtId="1" fontId="22" fillId="0" borderId="4" xfId="8" applyNumberFormat="1" applyFont="1" applyFill="1" applyBorder="1" applyAlignment="1" applyProtection="1">
      <alignment horizontal="center" vertical="top" shrinkToFit="1"/>
    </xf>
    <xf numFmtId="164" fontId="20" fillId="0" borderId="17" xfId="0" applyNumberFormat="1" applyFont="1" applyFill="1" applyBorder="1" applyAlignment="1">
      <alignment horizontal="center" vertical="top" wrapText="1"/>
    </xf>
    <xf numFmtId="164" fontId="21" fillId="0" borderId="12" xfId="35" applyNumberFormat="1" applyFont="1" applyFill="1" applyBorder="1" applyProtection="1">
      <alignment horizontal="right" vertical="top" shrinkToFit="1"/>
    </xf>
    <xf numFmtId="164" fontId="22" fillId="0" borderId="12" xfId="35" applyNumberFormat="1" applyFont="1" applyFill="1" applyBorder="1" applyProtection="1">
      <alignment horizontal="right" vertical="top" shrinkToFit="1"/>
    </xf>
    <xf numFmtId="164" fontId="22" fillId="0" borderId="18" xfId="35" applyNumberFormat="1" applyFont="1" applyFill="1" applyBorder="1" applyProtection="1">
      <alignment horizontal="right" vertical="top" shrinkToFit="1"/>
    </xf>
    <xf numFmtId="164" fontId="22" fillId="0" borderId="3" xfId="35" applyNumberFormat="1" applyFont="1" applyFill="1" applyBorder="1" applyProtection="1">
      <alignment horizontal="right" vertical="top" shrinkToFit="1"/>
    </xf>
    <xf numFmtId="164" fontId="22" fillId="0" borderId="19" xfId="35" applyNumberFormat="1" applyFont="1" applyFill="1" applyBorder="1" applyProtection="1">
      <alignment horizontal="right" vertical="top" shrinkToFit="1"/>
    </xf>
    <xf numFmtId="164" fontId="22" fillId="0" borderId="20" xfId="35" applyNumberFormat="1" applyFont="1" applyFill="1" applyBorder="1" applyProtection="1">
      <alignment horizontal="right" vertical="top" shrinkToFit="1"/>
    </xf>
    <xf numFmtId="164" fontId="22" fillId="0" borderId="21" xfId="35" applyNumberFormat="1" applyFont="1" applyFill="1" applyBorder="1" applyProtection="1">
      <alignment horizontal="right" vertical="top" shrinkToFit="1"/>
    </xf>
    <xf numFmtId="164" fontId="21" fillId="0" borderId="19" xfId="36" applyNumberFormat="1" applyFont="1" applyFill="1" applyBorder="1" applyProtection="1">
      <alignment horizontal="right" vertical="top" shrinkToFit="1"/>
    </xf>
    <xf numFmtId="164" fontId="21" fillId="0" borderId="4" xfId="35" applyNumberFormat="1" applyFont="1" applyFill="1" applyBorder="1" applyProtection="1">
      <alignment horizontal="right" vertical="top" shrinkToFit="1"/>
    </xf>
    <xf numFmtId="0" fontId="27" fillId="0" borderId="4" xfId="0" applyFont="1" applyFill="1" applyBorder="1" applyAlignment="1" applyProtection="1">
      <alignment horizontal="center" vertical="top" wrapText="1"/>
      <protection locked="0"/>
    </xf>
    <xf numFmtId="164" fontId="22" fillId="0" borderId="1" xfId="35" applyNumberFormat="1" applyFont="1" applyFill="1" applyBorder="1" applyProtection="1">
      <alignment horizontal="right" vertical="top" shrinkToFit="1"/>
    </xf>
    <xf numFmtId="0" fontId="28" fillId="0" borderId="2" xfId="7" applyNumberFormat="1" applyFont="1" applyBorder="1" applyAlignment="1" applyProtection="1">
      <alignment vertical="top" wrapText="1"/>
    </xf>
    <xf numFmtId="0" fontId="23" fillId="0" borderId="8" xfId="0" applyFont="1" applyFill="1" applyBorder="1" applyAlignment="1" applyProtection="1">
      <alignment horizontal="left" vertical="top"/>
      <protection locked="0"/>
    </xf>
    <xf numFmtId="0" fontId="23" fillId="0" borderId="9" xfId="0" applyFont="1" applyFill="1" applyBorder="1" applyAlignment="1" applyProtection="1">
      <alignment horizontal="left" vertical="top"/>
      <protection locked="0"/>
    </xf>
    <xf numFmtId="0" fontId="23" fillId="0" borderId="10" xfId="0" applyFont="1" applyFill="1" applyBorder="1" applyAlignment="1" applyProtection="1">
      <alignment horizontal="left" vertical="top"/>
      <protection locked="0"/>
    </xf>
    <xf numFmtId="0" fontId="24" fillId="0" borderId="1" xfId="0" applyFont="1" applyFill="1" applyBorder="1" applyAlignment="1">
      <alignment horizontal="right"/>
    </xf>
    <xf numFmtId="0" fontId="24" fillId="0" borderId="1" xfId="0" applyFont="1" applyFill="1" applyBorder="1" applyAlignment="1">
      <alignment horizontal="left" vertical="top" wrapText="1"/>
    </xf>
    <xf numFmtId="0" fontId="24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 applyAlignment="1"/>
  </cellXfs>
  <cellStyles count="42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2 2" xfId="37"/>
    <cellStyle name="xl32 3" xfId="38"/>
    <cellStyle name="xl32 4" xfId="39"/>
    <cellStyle name="xl32 5" xfId="40"/>
    <cellStyle name="xl32 6" xfId="41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85"/>
  <sheetViews>
    <sheetView showGridLines="0" tabSelected="1" zoomScaleSheetLayoutView="100" workbookViewId="0">
      <selection activeCell="H467" sqref="H467"/>
    </sheetView>
  </sheetViews>
  <sheetFormatPr defaultColWidth="8.85546875" defaultRowHeight="15.75" outlineLevelRow="6"/>
  <cols>
    <col min="1" max="1" width="40.7109375" style="3" customWidth="1"/>
    <col min="2" max="2" width="8" style="3" customWidth="1"/>
    <col min="3" max="3" width="6.42578125" style="3" customWidth="1"/>
    <col min="4" max="4" width="12.7109375" style="3" customWidth="1"/>
    <col min="5" max="5" width="5.7109375" style="3" customWidth="1"/>
    <col min="6" max="6" width="13" style="3" hidden="1" customWidth="1"/>
    <col min="7" max="7" width="13" style="3" customWidth="1"/>
    <col min="8" max="8" width="12.28515625" style="3" customWidth="1"/>
    <col min="9" max="9" width="14" style="3" customWidth="1"/>
    <col min="10" max="16384" width="8.85546875" style="3"/>
  </cols>
  <sheetData>
    <row r="1" spans="1:8">
      <c r="A1" s="78" t="s">
        <v>518</v>
      </c>
      <c r="B1" s="78"/>
      <c r="C1" s="78"/>
      <c r="D1" s="78"/>
      <c r="E1" s="78"/>
      <c r="F1" s="78"/>
      <c r="G1" s="78"/>
      <c r="H1" s="78"/>
    </row>
    <row r="2" spans="1:8">
      <c r="A2" s="78" t="s">
        <v>519</v>
      </c>
      <c r="B2" s="78"/>
      <c r="C2" s="78"/>
      <c r="D2" s="78"/>
      <c r="E2" s="78"/>
      <c r="F2" s="78"/>
      <c r="G2" s="78"/>
      <c r="H2" s="78"/>
    </row>
    <row r="3" spans="1:8">
      <c r="A3" s="78" t="s">
        <v>457</v>
      </c>
      <c r="B3" s="78"/>
      <c r="C3" s="78"/>
      <c r="D3" s="78"/>
      <c r="E3" s="78"/>
      <c r="F3" s="78"/>
      <c r="G3" s="78"/>
      <c r="H3" s="78"/>
    </row>
    <row r="4" spans="1:8">
      <c r="A4" s="78" t="s">
        <v>520</v>
      </c>
      <c r="B4" s="78"/>
      <c r="C4" s="78"/>
      <c r="D4" s="78"/>
      <c r="E4" s="78"/>
      <c r="F4" s="78"/>
      <c r="G4" s="78"/>
      <c r="H4" s="78"/>
    </row>
    <row r="5" spans="1:8" ht="11.45" customHeight="1">
      <c r="A5" s="7"/>
      <c r="B5" s="8"/>
      <c r="C5" s="9"/>
      <c r="D5" s="9"/>
      <c r="E5" s="8"/>
      <c r="F5" s="12"/>
      <c r="G5" s="30"/>
    </row>
    <row r="6" spans="1:8" ht="43.9" customHeight="1">
      <c r="A6" s="79" t="s">
        <v>521</v>
      </c>
      <c r="B6" s="79"/>
      <c r="C6" s="79"/>
      <c r="D6" s="79"/>
      <c r="E6" s="79"/>
      <c r="F6" s="79"/>
      <c r="G6" s="79"/>
      <c r="H6" s="79"/>
    </row>
    <row r="7" spans="1:8">
      <c r="A7" s="10"/>
      <c r="B7" s="41"/>
      <c r="C7" s="41"/>
      <c r="D7" s="41"/>
      <c r="E7" s="11"/>
      <c r="F7" s="11"/>
      <c r="G7" s="11"/>
    </row>
    <row r="8" spans="1:8" ht="84">
      <c r="A8" s="16" t="s">
        <v>195</v>
      </c>
      <c r="B8" s="16" t="s">
        <v>196</v>
      </c>
      <c r="C8" s="17" t="s">
        <v>197</v>
      </c>
      <c r="D8" s="17" t="s">
        <v>198</v>
      </c>
      <c r="E8" s="16" t="s">
        <v>199</v>
      </c>
      <c r="F8" s="40" t="s">
        <v>517</v>
      </c>
      <c r="G8" s="62" t="s">
        <v>535</v>
      </c>
      <c r="H8" s="72" t="s">
        <v>536</v>
      </c>
    </row>
    <row r="9" spans="1:8" s="6" customFormat="1">
      <c r="A9" s="26" t="s">
        <v>203</v>
      </c>
      <c r="B9" s="27" t="s">
        <v>0</v>
      </c>
      <c r="C9" s="27"/>
      <c r="D9" s="27"/>
      <c r="E9" s="27"/>
      <c r="F9" s="28">
        <f>F10+F70+F98+F112</f>
        <v>72310.2</v>
      </c>
      <c r="G9" s="63">
        <f>G10+G70+G98+G112</f>
        <v>80629.799999999988</v>
      </c>
      <c r="H9" s="71">
        <f>H10+H70+H98+H112</f>
        <v>91327.000000000015</v>
      </c>
    </row>
    <row r="10" spans="1:8" outlineLevel="1">
      <c r="A10" s="26" t="s">
        <v>359</v>
      </c>
      <c r="B10" s="22" t="s">
        <v>0</v>
      </c>
      <c r="C10" s="22" t="s">
        <v>1</v>
      </c>
      <c r="D10" s="22"/>
      <c r="E10" s="22"/>
      <c r="F10" s="23">
        <f>F11+F18+F42+F45+F48</f>
        <v>60158.400000000001</v>
      </c>
      <c r="G10" s="64">
        <f>G11+G18+G42+G45+G48</f>
        <v>68477.999999999985</v>
      </c>
      <c r="H10" s="59">
        <f>H11+H18+H42+H45+H48</f>
        <v>79175.200000000012</v>
      </c>
    </row>
    <row r="11" spans="1:8" ht="45" outlineLevel="2">
      <c r="A11" s="21" t="s">
        <v>2</v>
      </c>
      <c r="B11" s="22" t="s">
        <v>0</v>
      </c>
      <c r="C11" s="22" t="s">
        <v>3</v>
      </c>
      <c r="D11" s="22"/>
      <c r="E11" s="22"/>
      <c r="F11" s="23">
        <f>F12+F16</f>
        <v>3528.6</v>
      </c>
      <c r="G11" s="64">
        <f>G12+G16</f>
        <v>3924.7</v>
      </c>
      <c r="H11" s="59">
        <f>H12+H16</f>
        <v>4786.7000000000007</v>
      </c>
    </row>
    <row r="12" spans="1:8" ht="30" outlineLevel="4">
      <c r="A12" s="21" t="s">
        <v>478</v>
      </c>
      <c r="B12" s="22" t="s">
        <v>0</v>
      </c>
      <c r="C12" s="22" t="s">
        <v>3</v>
      </c>
      <c r="D12" s="22" t="s">
        <v>4</v>
      </c>
      <c r="E12" s="22"/>
      <c r="F12" s="23">
        <f t="shared" ref="F12:H14" si="0">F13</f>
        <v>3528.6</v>
      </c>
      <c r="G12" s="64">
        <f t="shared" si="0"/>
        <v>3880.1</v>
      </c>
      <c r="H12" s="59">
        <f t="shared" si="0"/>
        <v>4742.1000000000004</v>
      </c>
    </row>
    <row r="13" spans="1:8" ht="30" outlineLevel="5">
      <c r="A13" s="21" t="s">
        <v>231</v>
      </c>
      <c r="B13" s="22" t="s">
        <v>0</v>
      </c>
      <c r="C13" s="22" t="s">
        <v>3</v>
      </c>
      <c r="D13" s="22" t="s">
        <v>5</v>
      </c>
      <c r="E13" s="22"/>
      <c r="F13" s="23">
        <f t="shared" si="0"/>
        <v>3528.6</v>
      </c>
      <c r="G13" s="64">
        <f t="shared" si="0"/>
        <v>3880.1</v>
      </c>
      <c r="H13" s="59">
        <f t="shared" si="0"/>
        <v>4742.1000000000004</v>
      </c>
    </row>
    <row r="14" spans="1:8" ht="31.5" customHeight="1" outlineLevel="6">
      <c r="A14" s="21" t="s">
        <v>232</v>
      </c>
      <c r="B14" s="22" t="s">
        <v>0</v>
      </c>
      <c r="C14" s="22" t="s">
        <v>3</v>
      </c>
      <c r="D14" s="22" t="s">
        <v>204</v>
      </c>
      <c r="E14" s="22"/>
      <c r="F14" s="23">
        <f t="shared" si="0"/>
        <v>3528.6</v>
      </c>
      <c r="G14" s="64">
        <f t="shared" si="0"/>
        <v>3880.1</v>
      </c>
      <c r="H14" s="59">
        <f t="shared" si="0"/>
        <v>4742.1000000000004</v>
      </c>
    </row>
    <row r="15" spans="1:8" ht="90" outlineLevel="2">
      <c r="A15" s="21" t="s">
        <v>233</v>
      </c>
      <c r="B15" s="22" t="s">
        <v>0</v>
      </c>
      <c r="C15" s="22" t="s">
        <v>3</v>
      </c>
      <c r="D15" s="22" t="s">
        <v>204</v>
      </c>
      <c r="E15" s="22" t="s">
        <v>6</v>
      </c>
      <c r="F15" s="23">
        <v>3528.6</v>
      </c>
      <c r="G15" s="64">
        <v>3880.1</v>
      </c>
      <c r="H15" s="59">
        <v>4742.1000000000004</v>
      </c>
    </row>
    <row r="16" spans="1:8" ht="30" hidden="1" outlineLevel="2">
      <c r="A16" s="21" t="s">
        <v>245</v>
      </c>
      <c r="B16" s="22" t="s">
        <v>0</v>
      </c>
      <c r="C16" s="22" t="s">
        <v>3</v>
      </c>
      <c r="D16" s="22" t="s">
        <v>11</v>
      </c>
      <c r="E16" s="22"/>
      <c r="F16" s="23">
        <f>F17</f>
        <v>0</v>
      </c>
      <c r="G16" s="64">
        <f>G17</f>
        <v>44.6</v>
      </c>
      <c r="H16" s="59">
        <f>H17</f>
        <v>44.6</v>
      </c>
    </row>
    <row r="17" spans="1:8" ht="90" hidden="1" outlineLevel="2">
      <c r="A17" s="21" t="s">
        <v>233</v>
      </c>
      <c r="B17" s="22" t="s">
        <v>0</v>
      </c>
      <c r="C17" s="22" t="s">
        <v>3</v>
      </c>
      <c r="D17" s="22" t="s">
        <v>11</v>
      </c>
      <c r="E17" s="22">
        <v>100</v>
      </c>
      <c r="F17" s="23">
        <v>0</v>
      </c>
      <c r="G17" s="64">
        <v>44.6</v>
      </c>
      <c r="H17" s="59">
        <v>44.6</v>
      </c>
    </row>
    <row r="18" spans="1:8" ht="75" outlineLevel="3">
      <c r="A18" s="21" t="s">
        <v>7</v>
      </c>
      <c r="B18" s="22" t="s">
        <v>0</v>
      </c>
      <c r="C18" s="22" t="s">
        <v>8</v>
      </c>
      <c r="D18" s="22"/>
      <c r="E18" s="22"/>
      <c r="F18" s="23">
        <f>F23</f>
        <v>53319</v>
      </c>
      <c r="G18" s="64">
        <f>G23+G19+G40</f>
        <v>59273.299999999988</v>
      </c>
      <c r="H18" s="59">
        <f>H23+H19+H40</f>
        <v>68717.100000000006</v>
      </c>
    </row>
    <row r="19" spans="1:8" ht="30" hidden="1" outlineLevel="3">
      <c r="A19" s="21" t="s">
        <v>491</v>
      </c>
      <c r="B19" s="22" t="s">
        <v>0</v>
      </c>
      <c r="C19" s="22" t="s">
        <v>8</v>
      </c>
      <c r="D19" s="22" t="s">
        <v>119</v>
      </c>
      <c r="E19" s="22"/>
      <c r="F19" s="23">
        <f t="shared" ref="F19:H21" si="1">F20</f>
        <v>0</v>
      </c>
      <c r="G19" s="64">
        <f t="shared" si="1"/>
        <v>268</v>
      </c>
      <c r="H19" s="59">
        <f t="shared" si="1"/>
        <v>268</v>
      </c>
    </row>
    <row r="20" spans="1:8" ht="45" hidden="1" outlineLevel="3">
      <c r="A20" s="21" t="s">
        <v>326</v>
      </c>
      <c r="B20" s="22" t="s">
        <v>0</v>
      </c>
      <c r="C20" s="22" t="s">
        <v>8</v>
      </c>
      <c r="D20" s="22" t="s">
        <v>225</v>
      </c>
      <c r="E20" s="22"/>
      <c r="F20" s="23">
        <f t="shared" si="1"/>
        <v>0</v>
      </c>
      <c r="G20" s="64">
        <f t="shared" si="1"/>
        <v>268</v>
      </c>
      <c r="H20" s="59">
        <f t="shared" si="1"/>
        <v>268</v>
      </c>
    </row>
    <row r="21" spans="1:8" ht="75" hidden="1" outlineLevel="3">
      <c r="A21" s="50" t="s">
        <v>523</v>
      </c>
      <c r="B21" s="22" t="s">
        <v>0</v>
      </c>
      <c r="C21" s="22" t="s">
        <v>8</v>
      </c>
      <c r="D21" s="29" t="s">
        <v>522</v>
      </c>
      <c r="E21" s="22"/>
      <c r="F21" s="23">
        <f t="shared" si="1"/>
        <v>0</v>
      </c>
      <c r="G21" s="64">
        <f t="shared" si="1"/>
        <v>268</v>
      </c>
      <c r="H21" s="59">
        <f t="shared" si="1"/>
        <v>268</v>
      </c>
    </row>
    <row r="22" spans="1:8" ht="45" hidden="1" outlineLevel="3">
      <c r="A22" s="21" t="s">
        <v>234</v>
      </c>
      <c r="B22" s="22" t="s">
        <v>0</v>
      </c>
      <c r="C22" s="22" t="s">
        <v>8</v>
      </c>
      <c r="D22" s="29" t="s">
        <v>522</v>
      </c>
      <c r="E22" s="22">
        <v>200</v>
      </c>
      <c r="F22" s="23">
        <v>0</v>
      </c>
      <c r="G22" s="64">
        <v>268</v>
      </c>
      <c r="H22" s="59">
        <v>268</v>
      </c>
    </row>
    <row r="23" spans="1:8" ht="30" outlineLevel="5">
      <c r="A23" s="21" t="s">
        <v>478</v>
      </c>
      <c r="B23" s="22" t="s">
        <v>0</v>
      </c>
      <c r="C23" s="22" t="s">
        <v>8</v>
      </c>
      <c r="D23" s="22" t="s">
        <v>4</v>
      </c>
      <c r="E23" s="22"/>
      <c r="F23" s="23">
        <f>F24+F32+F36</f>
        <v>53319</v>
      </c>
      <c r="G23" s="64">
        <f>G24+G32+G36</f>
        <v>58503.69999999999</v>
      </c>
      <c r="H23" s="59">
        <f>H24+H32+H36</f>
        <v>67947.5</v>
      </c>
    </row>
    <row r="24" spans="1:8" ht="30" outlineLevel="6">
      <c r="A24" s="21" t="s">
        <v>231</v>
      </c>
      <c r="B24" s="22" t="s">
        <v>0</v>
      </c>
      <c r="C24" s="22" t="s">
        <v>8</v>
      </c>
      <c r="D24" s="22" t="s">
        <v>5</v>
      </c>
      <c r="E24" s="22"/>
      <c r="F24" s="23">
        <f>F25+F29</f>
        <v>43356.1</v>
      </c>
      <c r="G24" s="64">
        <f>G25+G29</f>
        <v>46713.499999999993</v>
      </c>
      <c r="H24" s="59">
        <f>H25+H29</f>
        <v>53305.799999999996</v>
      </c>
    </row>
    <row r="25" spans="1:8" ht="36" customHeight="1" outlineLevel="6">
      <c r="A25" s="21" t="s">
        <v>232</v>
      </c>
      <c r="B25" s="22" t="s">
        <v>0</v>
      </c>
      <c r="C25" s="22" t="s">
        <v>8</v>
      </c>
      <c r="D25" s="22" t="s">
        <v>204</v>
      </c>
      <c r="E25" s="22"/>
      <c r="F25" s="23">
        <f>F26+F27+F28</f>
        <v>40463</v>
      </c>
      <c r="G25" s="64">
        <f>G26+G27+G28</f>
        <v>43820.399999999994</v>
      </c>
      <c r="H25" s="59">
        <f>H26+H27+H28</f>
        <v>50412.7</v>
      </c>
    </row>
    <row r="26" spans="1:8" ht="90" outlineLevel="6">
      <c r="A26" s="21" t="s">
        <v>233</v>
      </c>
      <c r="B26" s="22" t="s">
        <v>0</v>
      </c>
      <c r="C26" s="22" t="s">
        <v>8</v>
      </c>
      <c r="D26" s="22" t="s">
        <v>204</v>
      </c>
      <c r="E26" s="22" t="s">
        <v>6</v>
      </c>
      <c r="F26" s="23">
        <v>31033.9</v>
      </c>
      <c r="G26" s="64">
        <v>32658.2</v>
      </c>
      <c r="H26" s="59">
        <v>39701.199999999997</v>
      </c>
    </row>
    <row r="27" spans="1:8" ht="45" outlineLevel="5">
      <c r="A27" s="21" t="s">
        <v>234</v>
      </c>
      <c r="B27" s="22" t="s">
        <v>0</v>
      </c>
      <c r="C27" s="22" t="s">
        <v>8</v>
      </c>
      <c r="D27" s="22" t="s">
        <v>204</v>
      </c>
      <c r="E27" s="22" t="s">
        <v>9</v>
      </c>
      <c r="F27" s="23">
        <v>8927.9</v>
      </c>
      <c r="G27" s="64">
        <v>10661</v>
      </c>
      <c r="H27" s="59">
        <v>10210.299999999999</v>
      </c>
    </row>
    <row r="28" spans="1:8" hidden="1" outlineLevel="6">
      <c r="A28" s="21" t="s">
        <v>235</v>
      </c>
      <c r="B28" s="22" t="s">
        <v>0</v>
      </c>
      <c r="C28" s="22" t="s">
        <v>8</v>
      </c>
      <c r="D28" s="22" t="s">
        <v>204</v>
      </c>
      <c r="E28" s="22" t="s">
        <v>10</v>
      </c>
      <c r="F28" s="23">
        <v>501.2</v>
      </c>
      <c r="G28" s="64">
        <v>501.2</v>
      </c>
      <c r="H28" s="59">
        <v>501.2</v>
      </c>
    </row>
    <row r="29" spans="1:8" ht="48" hidden="1" customHeight="1" outlineLevel="5" collapsed="1">
      <c r="A29" s="21" t="s">
        <v>236</v>
      </c>
      <c r="B29" s="22" t="s">
        <v>0</v>
      </c>
      <c r="C29" s="22" t="s">
        <v>8</v>
      </c>
      <c r="D29" s="22" t="s">
        <v>237</v>
      </c>
      <c r="E29" s="22"/>
      <c r="F29" s="23">
        <f>F30+F31</f>
        <v>2893.1</v>
      </c>
      <c r="G29" s="64">
        <f>G30+G31</f>
        <v>2893.1</v>
      </c>
      <c r="H29" s="59">
        <f>H30+H31</f>
        <v>2893.1</v>
      </c>
    </row>
    <row r="30" spans="1:8" ht="90" hidden="1" outlineLevel="6">
      <c r="A30" s="21" t="s">
        <v>233</v>
      </c>
      <c r="B30" s="22" t="s">
        <v>0</v>
      </c>
      <c r="C30" s="22" t="s">
        <v>8</v>
      </c>
      <c r="D30" s="22" t="s">
        <v>237</v>
      </c>
      <c r="E30" s="22" t="s">
        <v>6</v>
      </c>
      <c r="F30" s="23">
        <v>2725.1</v>
      </c>
      <c r="G30" s="64">
        <v>2725.1</v>
      </c>
      <c r="H30" s="59">
        <v>2725.1</v>
      </c>
    </row>
    <row r="31" spans="1:8" ht="45" hidden="1" outlineLevel="6">
      <c r="A31" s="21" t="s">
        <v>234</v>
      </c>
      <c r="B31" s="22" t="s">
        <v>0</v>
      </c>
      <c r="C31" s="22" t="s">
        <v>8</v>
      </c>
      <c r="D31" s="22" t="s">
        <v>237</v>
      </c>
      <c r="E31" s="22" t="s">
        <v>9</v>
      </c>
      <c r="F31" s="23">
        <v>168</v>
      </c>
      <c r="G31" s="64">
        <v>168</v>
      </c>
      <c r="H31" s="59">
        <v>168</v>
      </c>
    </row>
    <row r="32" spans="1:8" outlineLevel="5" collapsed="1">
      <c r="A32" s="21" t="s">
        <v>238</v>
      </c>
      <c r="B32" s="22" t="s">
        <v>0</v>
      </c>
      <c r="C32" s="22" t="s">
        <v>8</v>
      </c>
      <c r="D32" s="22" t="s">
        <v>200</v>
      </c>
      <c r="E32" s="22"/>
      <c r="F32" s="23">
        <f>F33</f>
        <v>5731.9</v>
      </c>
      <c r="G32" s="64">
        <f>G33</f>
        <v>7482.2999999999993</v>
      </c>
      <c r="H32" s="59">
        <f>H33</f>
        <v>9359.5</v>
      </c>
    </row>
    <row r="33" spans="1:8" ht="45" outlineLevel="6">
      <c r="A33" s="21" t="s">
        <v>239</v>
      </c>
      <c r="B33" s="22" t="s">
        <v>0</v>
      </c>
      <c r="C33" s="22" t="s">
        <v>8</v>
      </c>
      <c r="D33" s="22" t="s">
        <v>202</v>
      </c>
      <c r="E33" s="22"/>
      <c r="F33" s="23">
        <f>F34+F35</f>
        <v>5731.9</v>
      </c>
      <c r="G33" s="64">
        <f>G34+G35</f>
        <v>7482.2999999999993</v>
      </c>
      <c r="H33" s="59">
        <f>H34+H35</f>
        <v>9359.5</v>
      </c>
    </row>
    <row r="34" spans="1:8" ht="90" outlineLevel="4">
      <c r="A34" s="21" t="s">
        <v>233</v>
      </c>
      <c r="B34" s="22" t="s">
        <v>0</v>
      </c>
      <c r="C34" s="22" t="s">
        <v>8</v>
      </c>
      <c r="D34" s="22" t="s">
        <v>202</v>
      </c>
      <c r="E34" s="22" t="s">
        <v>6</v>
      </c>
      <c r="F34" s="23">
        <v>4221.3</v>
      </c>
      <c r="G34" s="64">
        <v>4271.7</v>
      </c>
      <c r="H34" s="59">
        <v>5166.7</v>
      </c>
    </row>
    <row r="35" spans="1:8" ht="45" outlineLevel="5">
      <c r="A35" s="21" t="s">
        <v>234</v>
      </c>
      <c r="B35" s="22" t="s">
        <v>0</v>
      </c>
      <c r="C35" s="22" t="s">
        <v>8</v>
      </c>
      <c r="D35" s="22" t="s">
        <v>202</v>
      </c>
      <c r="E35" s="22" t="s">
        <v>9</v>
      </c>
      <c r="F35" s="23">
        <v>1510.6</v>
      </c>
      <c r="G35" s="64">
        <v>3210.6</v>
      </c>
      <c r="H35" s="59">
        <v>4192.8</v>
      </c>
    </row>
    <row r="36" spans="1:8" ht="33.75" customHeight="1" outlineLevel="6">
      <c r="A36" s="21" t="s">
        <v>381</v>
      </c>
      <c r="B36" s="22" t="s">
        <v>0</v>
      </c>
      <c r="C36" s="22" t="s">
        <v>8</v>
      </c>
      <c r="D36" s="22" t="s">
        <v>240</v>
      </c>
      <c r="E36" s="22"/>
      <c r="F36" s="23">
        <f>F37</f>
        <v>4231</v>
      </c>
      <c r="G36" s="64">
        <f>G37</f>
        <v>4307.8999999999996</v>
      </c>
      <c r="H36" s="59">
        <f>H37</f>
        <v>5282.2</v>
      </c>
    </row>
    <row r="37" spans="1:8" ht="60" outlineLevel="6">
      <c r="A37" s="21" t="s">
        <v>241</v>
      </c>
      <c r="B37" s="22" t="s">
        <v>0</v>
      </c>
      <c r="C37" s="22" t="s">
        <v>8</v>
      </c>
      <c r="D37" s="22" t="s">
        <v>242</v>
      </c>
      <c r="E37" s="22"/>
      <c r="F37" s="23">
        <f>F38+F39</f>
        <v>4231</v>
      </c>
      <c r="G37" s="64">
        <f>G38+G39</f>
        <v>4307.8999999999996</v>
      </c>
      <c r="H37" s="59">
        <f>H38+H39</f>
        <v>5282.2</v>
      </c>
    </row>
    <row r="38" spans="1:8" ht="90" hidden="1" outlineLevel="2">
      <c r="A38" s="21" t="s">
        <v>233</v>
      </c>
      <c r="B38" s="22" t="s">
        <v>0</v>
      </c>
      <c r="C38" s="22" t="s">
        <v>8</v>
      </c>
      <c r="D38" s="22" t="s">
        <v>242</v>
      </c>
      <c r="E38" s="22" t="s">
        <v>6</v>
      </c>
      <c r="F38" s="23">
        <v>3861</v>
      </c>
      <c r="G38" s="64">
        <v>3897.9</v>
      </c>
      <c r="H38" s="59">
        <v>3897.9</v>
      </c>
    </row>
    <row r="39" spans="1:8" ht="45" outlineLevel="3">
      <c r="A39" s="21" t="s">
        <v>234</v>
      </c>
      <c r="B39" s="22" t="s">
        <v>0</v>
      </c>
      <c r="C39" s="22" t="s">
        <v>8</v>
      </c>
      <c r="D39" s="22" t="s">
        <v>242</v>
      </c>
      <c r="E39" s="22" t="s">
        <v>9</v>
      </c>
      <c r="F39" s="23">
        <v>370</v>
      </c>
      <c r="G39" s="64">
        <v>410</v>
      </c>
      <c r="H39" s="59">
        <v>1384.3</v>
      </c>
    </row>
    <row r="40" spans="1:8" ht="30" hidden="1" outlineLevel="3">
      <c r="A40" s="21" t="s">
        <v>245</v>
      </c>
      <c r="B40" s="22" t="s">
        <v>0</v>
      </c>
      <c r="C40" s="22" t="s">
        <v>8</v>
      </c>
      <c r="D40" s="22" t="s">
        <v>11</v>
      </c>
      <c r="E40" s="22"/>
      <c r="F40" s="23">
        <f>F41</f>
        <v>0</v>
      </c>
      <c r="G40" s="64">
        <f>G41</f>
        <v>501.6</v>
      </c>
      <c r="H40" s="59">
        <f>H41</f>
        <v>501.6</v>
      </c>
    </row>
    <row r="41" spans="1:8" ht="90" hidden="1" outlineLevel="3">
      <c r="A41" s="21" t="s">
        <v>233</v>
      </c>
      <c r="B41" s="22" t="s">
        <v>0</v>
      </c>
      <c r="C41" s="22" t="s">
        <v>8</v>
      </c>
      <c r="D41" s="22" t="s">
        <v>11</v>
      </c>
      <c r="E41" s="22">
        <v>100</v>
      </c>
      <c r="F41" s="23">
        <v>0</v>
      </c>
      <c r="G41" s="64">
        <v>501.6</v>
      </c>
      <c r="H41" s="59">
        <v>501.6</v>
      </c>
    </row>
    <row r="42" spans="1:8" hidden="1" outlineLevel="6">
      <c r="A42" s="21" t="s">
        <v>243</v>
      </c>
      <c r="B42" s="22" t="s">
        <v>0</v>
      </c>
      <c r="C42" s="22" t="s">
        <v>244</v>
      </c>
      <c r="D42" s="22"/>
      <c r="E42" s="22"/>
      <c r="F42" s="23">
        <f t="shared" ref="F42:H43" si="2">F43</f>
        <v>49.8</v>
      </c>
      <c r="G42" s="64">
        <f t="shared" si="2"/>
        <v>49.8</v>
      </c>
      <c r="H42" s="59">
        <f t="shared" si="2"/>
        <v>49.8</v>
      </c>
    </row>
    <row r="43" spans="1:8" ht="30" hidden="1" outlineLevel="3">
      <c r="A43" s="21" t="s">
        <v>245</v>
      </c>
      <c r="B43" s="22" t="s">
        <v>0</v>
      </c>
      <c r="C43" s="22" t="s">
        <v>244</v>
      </c>
      <c r="D43" s="22" t="s">
        <v>11</v>
      </c>
      <c r="E43" s="22"/>
      <c r="F43" s="23">
        <f t="shared" si="2"/>
        <v>49.8</v>
      </c>
      <c r="G43" s="64">
        <f t="shared" si="2"/>
        <v>49.8</v>
      </c>
      <c r="H43" s="59">
        <f t="shared" si="2"/>
        <v>49.8</v>
      </c>
    </row>
    <row r="44" spans="1:8" ht="45" hidden="1" outlineLevel="6">
      <c r="A44" s="21" t="s">
        <v>234</v>
      </c>
      <c r="B44" s="22" t="s">
        <v>0</v>
      </c>
      <c r="C44" s="22" t="s">
        <v>244</v>
      </c>
      <c r="D44" s="22" t="s">
        <v>11</v>
      </c>
      <c r="E44" s="22" t="s">
        <v>9</v>
      </c>
      <c r="F44" s="23">
        <v>49.8</v>
      </c>
      <c r="G44" s="64">
        <v>49.8</v>
      </c>
      <c r="H44" s="59">
        <v>49.8</v>
      </c>
    </row>
    <row r="45" spans="1:8" hidden="1" outlineLevel="2" collapsed="1">
      <c r="A45" s="21" t="s">
        <v>12</v>
      </c>
      <c r="B45" s="22" t="s">
        <v>0</v>
      </c>
      <c r="C45" s="22" t="s">
        <v>13</v>
      </c>
      <c r="D45" s="22"/>
      <c r="E45" s="22"/>
      <c r="F45" s="23">
        <f t="shared" ref="F45:H46" si="3">F46</f>
        <v>500</v>
      </c>
      <c r="G45" s="64">
        <f t="shared" si="3"/>
        <v>500</v>
      </c>
      <c r="H45" s="59">
        <f t="shared" si="3"/>
        <v>500</v>
      </c>
    </row>
    <row r="46" spans="1:8" ht="30" hidden="1" outlineLevel="4">
      <c r="A46" s="21" t="s">
        <v>245</v>
      </c>
      <c r="B46" s="22" t="s">
        <v>0</v>
      </c>
      <c r="C46" s="22" t="s">
        <v>13</v>
      </c>
      <c r="D46" s="22" t="s">
        <v>11</v>
      </c>
      <c r="E46" s="22"/>
      <c r="F46" s="23">
        <f t="shared" si="3"/>
        <v>500</v>
      </c>
      <c r="G46" s="64">
        <f t="shared" si="3"/>
        <v>500</v>
      </c>
      <c r="H46" s="59">
        <f t="shared" si="3"/>
        <v>500</v>
      </c>
    </row>
    <row r="47" spans="1:8" hidden="1" outlineLevel="5">
      <c r="A47" s="21" t="s">
        <v>235</v>
      </c>
      <c r="B47" s="22" t="s">
        <v>0</v>
      </c>
      <c r="C47" s="22" t="s">
        <v>13</v>
      </c>
      <c r="D47" s="22" t="s">
        <v>11</v>
      </c>
      <c r="E47" s="22" t="s">
        <v>10</v>
      </c>
      <c r="F47" s="23">
        <v>500</v>
      </c>
      <c r="G47" s="64">
        <v>500</v>
      </c>
      <c r="H47" s="59">
        <v>500</v>
      </c>
    </row>
    <row r="48" spans="1:8" outlineLevel="6">
      <c r="A48" s="21" t="s">
        <v>14</v>
      </c>
      <c r="B48" s="22" t="s">
        <v>0</v>
      </c>
      <c r="C48" s="22" t="s">
        <v>15</v>
      </c>
      <c r="D48" s="22"/>
      <c r="E48" s="22"/>
      <c r="F48" s="23">
        <f>F53+F61+F66+F58</f>
        <v>2761</v>
      </c>
      <c r="G48" s="64">
        <f>G53+G61+G66+G58+G49</f>
        <v>4730.2</v>
      </c>
      <c r="H48" s="59">
        <f>H53+H61+H66+H58+H49</f>
        <v>5121.5999999999995</v>
      </c>
    </row>
    <row r="49" spans="1:8" ht="30" outlineLevel="6">
      <c r="A49" s="50" t="s">
        <v>503</v>
      </c>
      <c r="B49" s="22" t="s">
        <v>0</v>
      </c>
      <c r="C49" s="22" t="s">
        <v>15</v>
      </c>
      <c r="D49" s="29" t="s">
        <v>57</v>
      </c>
      <c r="E49" s="22"/>
      <c r="F49" s="23">
        <f t="shared" ref="F49:H51" si="4">F50</f>
        <v>0</v>
      </c>
      <c r="G49" s="64">
        <f t="shared" si="4"/>
        <v>600</v>
      </c>
      <c r="H49" s="59">
        <f t="shared" si="4"/>
        <v>250</v>
      </c>
    </row>
    <row r="50" spans="1:8" ht="30" outlineLevel="6">
      <c r="A50" s="50" t="s">
        <v>526</v>
      </c>
      <c r="B50" s="22" t="s">
        <v>0</v>
      </c>
      <c r="C50" s="22" t="s">
        <v>15</v>
      </c>
      <c r="D50" s="29" t="s">
        <v>524</v>
      </c>
      <c r="E50" s="22"/>
      <c r="F50" s="23">
        <f t="shared" si="4"/>
        <v>0</v>
      </c>
      <c r="G50" s="64">
        <f t="shared" si="4"/>
        <v>600</v>
      </c>
      <c r="H50" s="59">
        <f t="shared" si="4"/>
        <v>250</v>
      </c>
    </row>
    <row r="51" spans="1:8" ht="45" outlineLevel="6">
      <c r="A51" s="50" t="s">
        <v>527</v>
      </c>
      <c r="B51" s="22" t="s">
        <v>0</v>
      </c>
      <c r="C51" s="22" t="s">
        <v>15</v>
      </c>
      <c r="D51" s="29" t="s">
        <v>525</v>
      </c>
      <c r="E51" s="22"/>
      <c r="F51" s="23">
        <f t="shared" si="4"/>
        <v>0</v>
      </c>
      <c r="G51" s="64">
        <f t="shared" si="4"/>
        <v>600</v>
      </c>
      <c r="H51" s="59">
        <f t="shared" si="4"/>
        <v>250</v>
      </c>
    </row>
    <row r="52" spans="1:8" ht="45" outlineLevel="6">
      <c r="A52" s="50" t="s">
        <v>396</v>
      </c>
      <c r="B52" s="22" t="s">
        <v>0</v>
      </c>
      <c r="C52" s="22" t="s">
        <v>15</v>
      </c>
      <c r="D52" s="29" t="s">
        <v>525</v>
      </c>
      <c r="E52" s="22">
        <v>200</v>
      </c>
      <c r="F52" s="23">
        <v>0</v>
      </c>
      <c r="G52" s="64">
        <v>600</v>
      </c>
      <c r="H52" s="59">
        <v>250</v>
      </c>
    </row>
    <row r="53" spans="1:8" ht="30" outlineLevel="4">
      <c r="A53" s="21" t="s">
        <v>479</v>
      </c>
      <c r="B53" s="22" t="s">
        <v>0</v>
      </c>
      <c r="C53" s="22" t="s">
        <v>15</v>
      </c>
      <c r="D53" s="22" t="s">
        <v>4</v>
      </c>
      <c r="E53" s="22"/>
      <c r="F53" s="23">
        <f t="shared" ref="F53:H54" si="5">F54</f>
        <v>275</v>
      </c>
      <c r="G53" s="64">
        <f t="shared" si="5"/>
        <v>393</v>
      </c>
      <c r="H53" s="59">
        <f t="shared" si="5"/>
        <v>605.70000000000005</v>
      </c>
    </row>
    <row r="54" spans="1:8" ht="30" outlineLevel="5">
      <c r="A54" s="21" t="s">
        <v>231</v>
      </c>
      <c r="B54" s="22" t="s">
        <v>0</v>
      </c>
      <c r="C54" s="22" t="s">
        <v>15</v>
      </c>
      <c r="D54" s="22" t="s">
        <v>5</v>
      </c>
      <c r="E54" s="22"/>
      <c r="F54" s="23">
        <f t="shared" si="5"/>
        <v>275</v>
      </c>
      <c r="G54" s="64">
        <f t="shared" si="5"/>
        <v>393</v>
      </c>
      <c r="H54" s="59">
        <f t="shared" si="5"/>
        <v>605.70000000000005</v>
      </c>
    </row>
    <row r="55" spans="1:8" ht="32.25" customHeight="1" outlineLevel="6">
      <c r="A55" s="21" t="s">
        <v>232</v>
      </c>
      <c r="B55" s="22" t="s">
        <v>0</v>
      </c>
      <c r="C55" s="22" t="s">
        <v>15</v>
      </c>
      <c r="D55" s="22" t="s">
        <v>204</v>
      </c>
      <c r="E55" s="22"/>
      <c r="F55" s="23">
        <f>F56+F57</f>
        <v>275</v>
      </c>
      <c r="G55" s="64">
        <f>G56+G57</f>
        <v>393</v>
      </c>
      <c r="H55" s="59">
        <f>H56+H57</f>
        <v>605.70000000000005</v>
      </c>
    </row>
    <row r="56" spans="1:8" ht="45" outlineLevel="6">
      <c r="A56" s="21" t="s">
        <v>234</v>
      </c>
      <c r="B56" s="22" t="s">
        <v>0</v>
      </c>
      <c r="C56" s="22" t="s">
        <v>15</v>
      </c>
      <c r="D56" s="22" t="s">
        <v>204</v>
      </c>
      <c r="E56" s="22" t="s">
        <v>9</v>
      </c>
      <c r="F56" s="23">
        <v>275</v>
      </c>
      <c r="G56" s="64">
        <v>393</v>
      </c>
      <c r="H56" s="59">
        <v>605.70000000000005</v>
      </c>
    </row>
    <row r="57" spans="1:8" ht="30" hidden="1" outlineLevel="6">
      <c r="A57" s="21" t="s">
        <v>246</v>
      </c>
      <c r="B57" s="22" t="s">
        <v>0</v>
      </c>
      <c r="C57" s="22" t="s">
        <v>15</v>
      </c>
      <c r="D57" s="22" t="s">
        <v>204</v>
      </c>
      <c r="E57" s="22" t="s">
        <v>41</v>
      </c>
      <c r="F57" s="23">
        <v>0</v>
      </c>
      <c r="G57" s="64">
        <v>0</v>
      </c>
      <c r="H57" s="59">
        <v>0</v>
      </c>
    </row>
    <row r="58" spans="1:8" ht="60" hidden="1" outlineLevel="6">
      <c r="A58" s="21" t="s">
        <v>496</v>
      </c>
      <c r="B58" s="22" t="s">
        <v>0</v>
      </c>
      <c r="C58" s="22" t="s">
        <v>15</v>
      </c>
      <c r="D58" s="22">
        <v>1600000000</v>
      </c>
      <c r="E58" s="22"/>
      <c r="F58" s="23">
        <f t="shared" ref="F58:H59" si="6">F59</f>
        <v>2000</v>
      </c>
      <c r="G58" s="64">
        <f t="shared" si="6"/>
        <v>0</v>
      </c>
      <c r="H58" s="59">
        <f t="shared" si="6"/>
        <v>0</v>
      </c>
    </row>
    <row r="59" spans="1:8" ht="36" hidden="1" customHeight="1" outlineLevel="6">
      <c r="A59" s="21" t="s">
        <v>440</v>
      </c>
      <c r="B59" s="22" t="s">
        <v>0</v>
      </c>
      <c r="C59" s="22" t="s">
        <v>15</v>
      </c>
      <c r="D59" s="22">
        <v>1600400000</v>
      </c>
      <c r="E59" s="22"/>
      <c r="F59" s="23">
        <f t="shared" si="6"/>
        <v>2000</v>
      </c>
      <c r="G59" s="64">
        <f t="shared" si="6"/>
        <v>0</v>
      </c>
      <c r="H59" s="59">
        <f t="shared" si="6"/>
        <v>0</v>
      </c>
    </row>
    <row r="60" spans="1:8" ht="45" hidden="1" outlineLevel="6">
      <c r="A60" s="21" t="s">
        <v>441</v>
      </c>
      <c r="B60" s="22" t="s">
        <v>0</v>
      </c>
      <c r="C60" s="22" t="s">
        <v>15</v>
      </c>
      <c r="D60" s="22">
        <v>1600400000</v>
      </c>
      <c r="E60" s="22">
        <v>200</v>
      </c>
      <c r="F60" s="23">
        <v>2000</v>
      </c>
      <c r="G60" s="64">
        <v>0</v>
      </c>
      <c r="H60" s="59">
        <v>0</v>
      </c>
    </row>
    <row r="61" spans="1:8" ht="30" outlineLevel="6">
      <c r="A61" s="21" t="s">
        <v>480</v>
      </c>
      <c r="B61" s="22" t="s">
        <v>0</v>
      </c>
      <c r="C61" s="22" t="s">
        <v>15</v>
      </c>
      <c r="D61" s="22" t="s">
        <v>207</v>
      </c>
      <c r="E61" s="22"/>
      <c r="F61" s="23">
        <f>F62+F64</f>
        <v>40</v>
      </c>
      <c r="G61" s="64">
        <f>G62+G64</f>
        <v>40</v>
      </c>
      <c r="H61" s="59">
        <f>H62+H64</f>
        <v>140</v>
      </c>
    </row>
    <row r="62" spans="1:8" ht="45" outlineLevel="6">
      <c r="A62" s="21" t="s">
        <v>247</v>
      </c>
      <c r="B62" s="22" t="s">
        <v>0</v>
      </c>
      <c r="C62" s="22" t="s">
        <v>15</v>
      </c>
      <c r="D62" s="22" t="s">
        <v>208</v>
      </c>
      <c r="E62" s="22"/>
      <c r="F62" s="23">
        <f>F63</f>
        <v>20</v>
      </c>
      <c r="G62" s="64">
        <f>G63</f>
        <v>20</v>
      </c>
      <c r="H62" s="59">
        <f>H63</f>
        <v>70</v>
      </c>
    </row>
    <row r="63" spans="1:8" ht="45" outlineLevel="3">
      <c r="A63" s="21" t="s">
        <v>234</v>
      </c>
      <c r="B63" s="22" t="s">
        <v>0</v>
      </c>
      <c r="C63" s="22" t="s">
        <v>15</v>
      </c>
      <c r="D63" s="22" t="s">
        <v>208</v>
      </c>
      <c r="E63" s="22" t="s">
        <v>9</v>
      </c>
      <c r="F63" s="23">
        <v>20</v>
      </c>
      <c r="G63" s="64">
        <v>20</v>
      </c>
      <c r="H63" s="59">
        <v>70</v>
      </c>
    </row>
    <row r="64" spans="1:8" ht="67.5" customHeight="1" outlineLevel="5">
      <c r="A64" s="21" t="s">
        <v>248</v>
      </c>
      <c r="B64" s="22" t="s">
        <v>0</v>
      </c>
      <c r="C64" s="22" t="s">
        <v>15</v>
      </c>
      <c r="D64" s="22" t="s">
        <v>209</v>
      </c>
      <c r="E64" s="22"/>
      <c r="F64" s="23">
        <f>F65</f>
        <v>20</v>
      </c>
      <c r="G64" s="64">
        <f>G65</f>
        <v>20</v>
      </c>
      <c r="H64" s="59">
        <f>H65</f>
        <v>70</v>
      </c>
    </row>
    <row r="65" spans="1:8" ht="45" outlineLevel="6">
      <c r="A65" s="21" t="s">
        <v>234</v>
      </c>
      <c r="B65" s="22" t="s">
        <v>0</v>
      </c>
      <c r="C65" s="22" t="s">
        <v>15</v>
      </c>
      <c r="D65" s="22" t="s">
        <v>209</v>
      </c>
      <c r="E65" s="22" t="s">
        <v>9</v>
      </c>
      <c r="F65" s="23">
        <v>20</v>
      </c>
      <c r="G65" s="64">
        <v>20</v>
      </c>
      <c r="H65" s="59">
        <v>70</v>
      </c>
    </row>
    <row r="66" spans="1:8" ht="30" outlineLevel="6">
      <c r="A66" s="21" t="s">
        <v>245</v>
      </c>
      <c r="B66" s="22" t="s">
        <v>0</v>
      </c>
      <c r="C66" s="22" t="s">
        <v>15</v>
      </c>
      <c r="D66" s="22" t="s">
        <v>11</v>
      </c>
      <c r="E66" s="22"/>
      <c r="F66" s="23">
        <f>F68+F69</f>
        <v>446</v>
      </c>
      <c r="G66" s="64">
        <f>G68+G69+G67</f>
        <v>3697.2</v>
      </c>
      <c r="H66" s="59">
        <f>H68+H69+H67</f>
        <v>4125.8999999999996</v>
      </c>
    </row>
    <row r="67" spans="1:8" ht="90" outlineLevel="6">
      <c r="A67" s="21" t="s">
        <v>233</v>
      </c>
      <c r="B67" s="22" t="s">
        <v>0</v>
      </c>
      <c r="C67" s="22" t="s">
        <v>15</v>
      </c>
      <c r="D67" s="22" t="s">
        <v>11</v>
      </c>
      <c r="E67" s="22">
        <v>100</v>
      </c>
      <c r="F67" s="23">
        <v>0</v>
      </c>
      <c r="G67" s="64">
        <v>1655.5</v>
      </c>
      <c r="H67" s="59">
        <v>0</v>
      </c>
    </row>
    <row r="68" spans="1:8" ht="45" hidden="1" outlineLevel="3">
      <c r="A68" s="21" t="s">
        <v>234</v>
      </c>
      <c r="B68" s="22" t="s">
        <v>0</v>
      </c>
      <c r="C68" s="22" t="s">
        <v>15</v>
      </c>
      <c r="D68" s="22" t="s">
        <v>11</v>
      </c>
      <c r="E68" s="22" t="s">
        <v>9</v>
      </c>
      <c r="F68" s="23">
        <v>36</v>
      </c>
      <c r="G68" s="64">
        <v>648.79999999999995</v>
      </c>
      <c r="H68" s="59">
        <v>648.79999999999995</v>
      </c>
    </row>
    <row r="69" spans="1:8" outlineLevel="6">
      <c r="A69" s="21" t="s">
        <v>235</v>
      </c>
      <c r="B69" s="22" t="s">
        <v>0</v>
      </c>
      <c r="C69" s="22" t="s">
        <v>15</v>
      </c>
      <c r="D69" s="22" t="s">
        <v>11</v>
      </c>
      <c r="E69" s="22" t="s">
        <v>10</v>
      </c>
      <c r="F69" s="23">
        <v>410</v>
      </c>
      <c r="G69" s="64">
        <v>1392.9</v>
      </c>
      <c r="H69" s="59">
        <v>3477.1</v>
      </c>
    </row>
    <row r="70" spans="1:8" ht="30" outlineLevel="6">
      <c r="A70" s="21" t="s">
        <v>360</v>
      </c>
      <c r="B70" s="22" t="s">
        <v>0</v>
      </c>
      <c r="C70" s="22" t="s">
        <v>19</v>
      </c>
      <c r="D70" s="22"/>
      <c r="E70" s="22"/>
      <c r="F70" s="23">
        <f>F71+F78</f>
        <v>7771</v>
      </c>
      <c r="G70" s="64">
        <f>G71+G78</f>
        <v>7771</v>
      </c>
      <c r="H70" s="59">
        <f>H71+H78</f>
        <v>7771</v>
      </c>
    </row>
    <row r="71" spans="1:8" hidden="1" outlineLevel="1">
      <c r="A71" s="21" t="s">
        <v>217</v>
      </c>
      <c r="B71" s="22" t="s">
        <v>0</v>
      </c>
      <c r="C71" s="22" t="s">
        <v>20</v>
      </c>
      <c r="D71" s="22"/>
      <c r="E71" s="22"/>
      <c r="F71" s="23">
        <f t="shared" ref="F71:H72" si="7">F72</f>
        <v>6775.5</v>
      </c>
      <c r="G71" s="64">
        <f t="shared" si="7"/>
        <v>6775.5</v>
      </c>
      <c r="H71" s="59">
        <f t="shared" si="7"/>
        <v>6775.5</v>
      </c>
    </row>
    <row r="72" spans="1:8" ht="75" hidden="1" outlineLevel="3">
      <c r="A72" s="21" t="s">
        <v>481</v>
      </c>
      <c r="B72" s="22" t="s">
        <v>0</v>
      </c>
      <c r="C72" s="22" t="s">
        <v>20</v>
      </c>
      <c r="D72" s="22" t="s">
        <v>21</v>
      </c>
      <c r="E72" s="22"/>
      <c r="F72" s="23">
        <f t="shared" si="7"/>
        <v>6775.5</v>
      </c>
      <c r="G72" s="64">
        <f t="shared" si="7"/>
        <v>6775.5</v>
      </c>
      <c r="H72" s="59">
        <f t="shared" si="7"/>
        <v>6775.5</v>
      </c>
    </row>
    <row r="73" spans="1:8" ht="30" hidden="1" outlineLevel="4">
      <c r="A73" s="21" t="s">
        <v>249</v>
      </c>
      <c r="B73" s="22" t="s">
        <v>0</v>
      </c>
      <c r="C73" s="22" t="s">
        <v>20</v>
      </c>
      <c r="D73" s="22" t="s">
        <v>22</v>
      </c>
      <c r="E73" s="22"/>
      <c r="F73" s="23">
        <f>F74+F76</f>
        <v>6775.5</v>
      </c>
      <c r="G73" s="64">
        <f>G74+G76</f>
        <v>6775.5</v>
      </c>
      <c r="H73" s="59">
        <f>H74+H76</f>
        <v>6775.5</v>
      </c>
    </row>
    <row r="74" spans="1:8" ht="45" hidden="1" outlineLevel="5">
      <c r="A74" s="21" t="s">
        <v>250</v>
      </c>
      <c r="B74" s="22" t="s">
        <v>0</v>
      </c>
      <c r="C74" s="22" t="s">
        <v>20</v>
      </c>
      <c r="D74" s="22" t="s">
        <v>23</v>
      </c>
      <c r="E74" s="22"/>
      <c r="F74" s="23">
        <f>F75</f>
        <v>112</v>
      </c>
      <c r="G74" s="64">
        <f>G75</f>
        <v>112</v>
      </c>
      <c r="H74" s="59">
        <f>H75</f>
        <v>112</v>
      </c>
    </row>
    <row r="75" spans="1:8" ht="45" hidden="1" outlineLevel="6">
      <c r="A75" s="21" t="s">
        <v>251</v>
      </c>
      <c r="B75" s="22" t="s">
        <v>0</v>
      </c>
      <c r="C75" s="22" t="s">
        <v>20</v>
      </c>
      <c r="D75" s="22" t="s">
        <v>23</v>
      </c>
      <c r="E75" s="22" t="s">
        <v>24</v>
      </c>
      <c r="F75" s="23">
        <v>112</v>
      </c>
      <c r="G75" s="64">
        <v>112</v>
      </c>
      <c r="H75" s="59">
        <v>112</v>
      </c>
    </row>
    <row r="76" spans="1:8" ht="19.5" hidden="1" customHeight="1" outlineLevel="5">
      <c r="A76" s="21" t="s">
        <v>372</v>
      </c>
      <c r="B76" s="22" t="s">
        <v>0</v>
      </c>
      <c r="C76" s="22" t="s">
        <v>20</v>
      </c>
      <c r="D76" s="22" t="s">
        <v>25</v>
      </c>
      <c r="E76" s="22"/>
      <c r="F76" s="23">
        <f>F77</f>
        <v>6663.5</v>
      </c>
      <c r="G76" s="64">
        <f>G77</f>
        <v>6663.5</v>
      </c>
      <c r="H76" s="59">
        <f>H77</f>
        <v>6663.5</v>
      </c>
    </row>
    <row r="77" spans="1:8" ht="45" hidden="1" outlineLevel="6">
      <c r="A77" s="21" t="s">
        <v>251</v>
      </c>
      <c r="B77" s="22" t="s">
        <v>0</v>
      </c>
      <c r="C77" s="22" t="s">
        <v>20</v>
      </c>
      <c r="D77" s="22" t="s">
        <v>25</v>
      </c>
      <c r="E77" s="22" t="s">
        <v>24</v>
      </c>
      <c r="F77" s="23">
        <v>6663.5</v>
      </c>
      <c r="G77" s="64">
        <v>6663.5</v>
      </c>
      <c r="H77" s="59">
        <v>6663.5</v>
      </c>
    </row>
    <row r="78" spans="1:8" ht="45" hidden="1" outlineLevel="2">
      <c r="A78" s="21" t="s">
        <v>26</v>
      </c>
      <c r="B78" s="22" t="s">
        <v>0</v>
      </c>
      <c r="C78" s="22" t="s">
        <v>27</v>
      </c>
      <c r="D78" s="22"/>
      <c r="E78" s="22"/>
      <c r="F78" s="23">
        <f>F79+F93</f>
        <v>995.5</v>
      </c>
      <c r="G78" s="64">
        <f>G79+G93</f>
        <v>995.5</v>
      </c>
      <c r="H78" s="59">
        <f>H79+H93</f>
        <v>995.5</v>
      </c>
    </row>
    <row r="79" spans="1:8" ht="75" hidden="1" outlineLevel="4">
      <c r="A79" s="21" t="s">
        <v>481</v>
      </c>
      <c r="B79" s="22" t="s">
        <v>0</v>
      </c>
      <c r="C79" s="22" t="s">
        <v>27</v>
      </c>
      <c r="D79" s="22" t="s">
        <v>21</v>
      </c>
      <c r="E79" s="22"/>
      <c r="F79" s="23">
        <f>F80+F83+F90</f>
        <v>915.5</v>
      </c>
      <c r="G79" s="64">
        <f>G80+G83+G90</f>
        <v>915.5</v>
      </c>
      <c r="H79" s="59">
        <f>H80+H83+H90</f>
        <v>915.5</v>
      </c>
    </row>
    <row r="80" spans="1:8" ht="30" hidden="1" outlineLevel="5">
      <c r="A80" s="21" t="s">
        <v>249</v>
      </c>
      <c r="B80" s="22" t="s">
        <v>0</v>
      </c>
      <c r="C80" s="22" t="s">
        <v>27</v>
      </c>
      <c r="D80" s="22" t="s">
        <v>22</v>
      </c>
      <c r="E80" s="22"/>
      <c r="F80" s="23">
        <f t="shared" ref="F80:H81" si="8">F81</f>
        <v>88.4</v>
      </c>
      <c r="G80" s="64">
        <f t="shared" si="8"/>
        <v>88.4</v>
      </c>
      <c r="H80" s="59">
        <f t="shared" si="8"/>
        <v>88.4</v>
      </c>
    </row>
    <row r="81" spans="1:8" ht="60" hidden="1" outlineLevel="6">
      <c r="A81" s="21" t="s">
        <v>253</v>
      </c>
      <c r="B81" s="22" t="s">
        <v>0</v>
      </c>
      <c r="C81" s="22" t="s">
        <v>27</v>
      </c>
      <c r="D81" s="22" t="s">
        <v>218</v>
      </c>
      <c r="E81" s="22"/>
      <c r="F81" s="23">
        <f t="shared" si="8"/>
        <v>88.4</v>
      </c>
      <c r="G81" s="64">
        <f t="shared" si="8"/>
        <v>88.4</v>
      </c>
      <c r="H81" s="59">
        <f t="shared" si="8"/>
        <v>88.4</v>
      </c>
    </row>
    <row r="82" spans="1:8" ht="45" hidden="1" outlineLevel="4">
      <c r="A82" s="21" t="s">
        <v>251</v>
      </c>
      <c r="B82" s="22" t="s">
        <v>0</v>
      </c>
      <c r="C82" s="22" t="s">
        <v>27</v>
      </c>
      <c r="D82" s="22" t="s">
        <v>218</v>
      </c>
      <c r="E82" s="22" t="s">
        <v>24</v>
      </c>
      <c r="F82" s="23">
        <v>88.4</v>
      </c>
      <c r="G82" s="64">
        <v>88.4</v>
      </c>
      <c r="H82" s="59">
        <v>88.4</v>
      </c>
    </row>
    <row r="83" spans="1:8" ht="30" hidden="1" outlineLevel="5">
      <c r="A83" s="21" t="s">
        <v>254</v>
      </c>
      <c r="B83" s="22" t="s">
        <v>0</v>
      </c>
      <c r="C83" s="22" t="s">
        <v>27</v>
      </c>
      <c r="D83" s="22" t="s">
        <v>28</v>
      </c>
      <c r="E83" s="22"/>
      <c r="F83" s="23">
        <f>F84+F88</f>
        <v>61</v>
      </c>
      <c r="G83" s="64">
        <f>G84+G88+G86</f>
        <v>61</v>
      </c>
      <c r="H83" s="59">
        <f>H84+H88+H86</f>
        <v>61</v>
      </c>
    </row>
    <row r="84" spans="1:8" ht="135" hidden="1" outlineLevel="6">
      <c r="A84" s="21" t="s">
        <v>255</v>
      </c>
      <c r="B84" s="22" t="s">
        <v>0</v>
      </c>
      <c r="C84" s="22" t="s">
        <v>27</v>
      </c>
      <c r="D84" s="22" t="s">
        <v>29</v>
      </c>
      <c r="E84" s="22"/>
      <c r="F84" s="23">
        <f>F85</f>
        <v>11</v>
      </c>
      <c r="G84" s="64">
        <f>G85</f>
        <v>11</v>
      </c>
      <c r="H84" s="59">
        <f>H85</f>
        <v>11</v>
      </c>
    </row>
    <row r="85" spans="1:8" ht="45" hidden="1" outlineLevel="3">
      <c r="A85" s="21" t="s">
        <v>251</v>
      </c>
      <c r="B85" s="22" t="s">
        <v>0</v>
      </c>
      <c r="C85" s="22" t="s">
        <v>27</v>
      </c>
      <c r="D85" s="22" t="s">
        <v>29</v>
      </c>
      <c r="E85" s="22" t="s">
        <v>24</v>
      </c>
      <c r="F85" s="23">
        <v>11</v>
      </c>
      <c r="G85" s="64">
        <v>11</v>
      </c>
      <c r="H85" s="59">
        <v>11</v>
      </c>
    </row>
    <row r="86" spans="1:8" ht="150" outlineLevel="3">
      <c r="A86" s="21" t="s">
        <v>537</v>
      </c>
      <c r="B86" s="22" t="s">
        <v>0</v>
      </c>
      <c r="C86" s="22" t="s">
        <v>27</v>
      </c>
      <c r="D86" s="29" t="s">
        <v>538</v>
      </c>
      <c r="E86" s="22"/>
      <c r="F86" s="23"/>
      <c r="G86" s="64">
        <f>G87</f>
        <v>0</v>
      </c>
      <c r="H86" s="59">
        <f>H87</f>
        <v>28.6</v>
      </c>
    </row>
    <row r="87" spans="1:8" ht="45" outlineLevel="3">
      <c r="A87" s="21" t="s">
        <v>391</v>
      </c>
      <c r="B87" s="22" t="s">
        <v>0</v>
      </c>
      <c r="C87" s="22" t="s">
        <v>27</v>
      </c>
      <c r="D87" s="29" t="s">
        <v>538</v>
      </c>
      <c r="E87" s="22">
        <v>600</v>
      </c>
      <c r="F87" s="23"/>
      <c r="G87" s="64">
        <v>0</v>
      </c>
      <c r="H87" s="59">
        <v>28.6</v>
      </c>
    </row>
    <row r="88" spans="1:8" ht="75" outlineLevel="3">
      <c r="A88" s="42" t="s">
        <v>390</v>
      </c>
      <c r="B88" s="22">
        <v>933</v>
      </c>
      <c r="C88" s="22" t="s">
        <v>27</v>
      </c>
      <c r="D88" s="29" t="s">
        <v>392</v>
      </c>
      <c r="E88" s="22"/>
      <c r="F88" s="23">
        <f>F89</f>
        <v>50</v>
      </c>
      <c r="G88" s="64">
        <f>G89</f>
        <v>50</v>
      </c>
      <c r="H88" s="59">
        <f>H89</f>
        <v>21.4</v>
      </c>
    </row>
    <row r="89" spans="1:8" ht="45" outlineLevel="3">
      <c r="A89" s="21" t="s">
        <v>391</v>
      </c>
      <c r="B89" s="22">
        <v>933</v>
      </c>
      <c r="C89" s="22" t="s">
        <v>27</v>
      </c>
      <c r="D89" s="29" t="s">
        <v>392</v>
      </c>
      <c r="E89" s="22">
        <v>600</v>
      </c>
      <c r="F89" s="23">
        <v>50</v>
      </c>
      <c r="G89" s="64">
        <v>50</v>
      </c>
      <c r="H89" s="59">
        <v>21.4</v>
      </c>
    </row>
    <row r="90" spans="1:8" ht="45" hidden="1" outlineLevel="5">
      <c r="A90" s="21" t="s">
        <v>256</v>
      </c>
      <c r="B90" s="22" t="s">
        <v>0</v>
      </c>
      <c r="C90" s="22" t="s">
        <v>27</v>
      </c>
      <c r="D90" s="22" t="s">
        <v>30</v>
      </c>
      <c r="E90" s="22"/>
      <c r="F90" s="23">
        <f t="shared" ref="F90:H91" si="9">F91</f>
        <v>766.1</v>
      </c>
      <c r="G90" s="64">
        <f t="shared" si="9"/>
        <v>766.1</v>
      </c>
      <c r="H90" s="59">
        <f t="shared" si="9"/>
        <v>766.1</v>
      </c>
    </row>
    <row r="91" spans="1:8" ht="45" hidden="1" outlineLevel="6">
      <c r="A91" s="21" t="s">
        <v>257</v>
      </c>
      <c r="B91" s="22" t="s">
        <v>0</v>
      </c>
      <c r="C91" s="22" t="s">
        <v>27</v>
      </c>
      <c r="D91" s="22" t="s">
        <v>31</v>
      </c>
      <c r="E91" s="22"/>
      <c r="F91" s="23">
        <f t="shared" si="9"/>
        <v>766.1</v>
      </c>
      <c r="G91" s="64">
        <f t="shared" si="9"/>
        <v>766.1</v>
      </c>
      <c r="H91" s="59">
        <f t="shared" si="9"/>
        <v>766.1</v>
      </c>
    </row>
    <row r="92" spans="1:8" ht="45" hidden="1" outlineLevel="6">
      <c r="A92" s="21" t="s">
        <v>251</v>
      </c>
      <c r="B92" s="22" t="s">
        <v>0</v>
      </c>
      <c r="C92" s="22" t="s">
        <v>27</v>
      </c>
      <c r="D92" s="22" t="s">
        <v>31</v>
      </c>
      <c r="E92" s="22" t="s">
        <v>24</v>
      </c>
      <c r="F92" s="23">
        <v>766.1</v>
      </c>
      <c r="G92" s="64">
        <v>766.1</v>
      </c>
      <c r="H92" s="59">
        <v>766.1</v>
      </c>
    </row>
    <row r="93" spans="1:8" ht="30" hidden="1" outlineLevel="6">
      <c r="A93" s="21" t="s">
        <v>482</v>
      </c>
      <c r="B93" s="22" t="s">
        <v>0</v>
      </c>
      <c r="C93" s="22" t="s">
        <v>27</v>
      </c>
      <c r="D93" s="22" t="s">
        <v>32</v>
      </c>
      <c r="E93" s="22"/>
      <c r="F93" s="23">
        <f>F94+F96</f>
        <v>80</v>
      </c>
      <c r="G93" s="64">
        <f>G94+G96</f>
        <v>80</v>
      </c>
      <c r="H93" s="59">
        <f>H94+H96</f>
        <v>80</v>
      </c>
    </row>
    <row r="94" spans="1:8" ht="30" hidden="1" outlineLevel="6">
      <c r="A94" s="21" t="s">
        <v>258</v>
      </c>
      <c r="B94" s="22" t="s">
        <v>0</v>
      </c>
      <c r="C94" s="22" t="s">
        <v>27</v>
      </c>
      <c r="D94" s="22" t="s">
        <v>33</v>
      </c>
      <c r="E94" s="22"/>
      <c r="F94" s="23">
        <f>F95</f>
        <v>63</v>
      </c>
      <c r="G94" s="64">
        <f>G95</f>
        <v>63</v>
      </c>
      <c r="H94" s="59">
        <f>H95</f>
        <v>63</v>
      </c>
    </row>
    <row r="95" spans="1:8" ht="45" hidden="1" outlineLevel="6">
      <c r="A95" s="21" t="s">
        <v>234</v>
      </c>
      <c r="B95" s="22" t="s">
        <v>0</v>
      </c>
      <c r="C95" s="22" t="s">
        <v>27</v>
      </c>
      <c r="D95" s="22" t="s">
        <v>33</v>
      </c>
      <c r="E95" s="22" t="s">
        <v>9</v>
      </c>
      <c r="F95" s="23">
        <v>63</v>
      </c>
      <c r="G95" s="64">
        <v>63</v>
      </c>
      <c r="H95" s="59">
        <v>63</v>
      </c>
    </row>
    <row r="96" spans="1:8" ht="93" hidden="1" customHeight="1" outlineLevel="6">
      <c r="A96" s="21" t="s">
        <v>382</v>
      </c>
      <c r="B96" s="22" t="s">
        <v>0</v>
      </c>
      <c r="C96" s="22" t="s">
        <v>27</v>
      </c>
      <c r="D96" s="22">
        <v>1800800000</v>
      </c>
      <c r="E96" s="22"/>
      <c r="F96" s="23">
        <f>F97</f>
        <v>17</v>
      </c>
      <c r="G96" s="64">
        <f>G97</f>
        <v>17</v>
      </c>
      <c r="H96" s="59">
        <f>H97</f>
        <v>17</v>
      </c>
    </row>
    <row r="97" spans="1:8" ht="45" hidden="1" outlineLevel="6">
      <c r="A97" s="21" t="s">
        <v>234</v>
      </c>
      <c r="B97" s="22" t="s">
        <v>0</v>
      </c>
      <c r="C97" s="22" t="s">
        <v>27</v>
      </c>
      <c r="D97" s="22">
        <v>1800800000</v>
      </c>
      <c r="E97" s="22">
        <v>200</v>
      </c>
      <c r="F97" s="23">
        <v>17</v>
      </c>
      <c r="G97" s="64">
        <v>17</v>
      </c>
      <c r="H97" s="59">
        <v>17</v>
      </c>
    </row>
    <row r="98" spans="1:8" hidden="1" outlineLevel="6">
      <c r="A98" s="21" t="s">
        <v>361</v>
      </c>
      <c r="B98" s="22" t="s">
        <v>0</v>
      </c>
      <c r="C98" s="22" t="s">
        <v>34</v>
      </c>
      <c r="D98" s="22"/>
      <c r="E98" s="22"/>
      <c r="F98" s="23">
        <f>F99+F104</f>
        <v>100</v>
      </c>
      <c r="G98" s="64">
        <f>G99+G104</f>
        <v>100</v>
      </c>
      <c r="H98" s="59">
        <f>H99+H104</f>
        <v>100</v>
      </c>
    </row>
    <row r="99" spans="1:8" hidden="1" outlineLevel="6">
      <c r="A99" s="21" t="s">
        <v>219</v>
      </c>
      <c r="B99" s="22" t="s">
        <v>0</v>
      </c>
      <c r="C99" s="22" t="s">
        <v>220</v>
      </c>
      <c r="D99" s="22"/>
      <c r="E99" s="22"/>
      <c r="F99" s="23">
        <f t="shared" ref="F99:H102" si="10">F100</f>
        <v>0</v>
      </c>
      <c r="G99" s="64">
        <f t="shared" si="10"/>
        <v>0</v>
      </c>
      <c r="H99" s="59">
        <f t="shared" si="10"/>
        <v>0</v>
      </c>
    </row>
    <row r="100" spans="1:8" ht="30" hidden="1" outlineLevel="6">
      <c r="A100" s="21" t="s">
        <v>434</v>
      </c>
      <c r="B100" s="22" t="s">
        <v>0</v>
      </c>
      <c r="C100" s="22" t="s">
        <v>220</v>
      </c>
      <c r="D100" s="22" t="s">
        <v>35</v>
      </c>
      <c r="E100" s="22"/>
      <c r="F100" s="23">
        <f t="shared" si="10"/>
        <v>0</v>
      </c>
      <c r="G100" s="64">
        <f t="shared" si="10"/>
        <v>0</v>
      </c>
      <c r="H100" s="59">
        <f t="shared" si="10"/>
        <v>0</v>
      </c>
    </row>
    <row r="101" spans="1:8" ht="45" hidden="1" outlineLevel="5">
      <c r="A101" s="21" t="s">
        <v>259</v>
      </c>
      <c r="B101" s="22" t="s">
        <v>0</v>
      </c>
      <c r="C101" s="22" t="s">
        <v>220</v>
      </c>
      <c r="D101" s="22" t="s">
        <v>36</v>
      </c>
      <c r="E101" s="22"/>
      <c r="F101" s="23">
        <f t="shared" si="10"/>
        <v>0</v>
      </c>
      <c r="G101" s="64">
        <f t="shared" si="10"/>
        <v>0</v>
      </c>
      <c r="H101" s="59">
        <f t="shared" si="10"/>
        <v>0</v>
      </c>
    </row>
    <row r="102" spans="1:8" ht="60" hidden="1" outlineLevel="6">
      <c r="A102" s="21" t="s">
        <v>260</v>
      </c>
      <c r="B102" s="22" t="s">
        <v>0</v>
      </c>
      <c r="C102" s="22" t="s">
        <v>220</v>
      </c>
      <c r="D102" s="22" t="s">
        <v>221</v>
      </c>
      <c r="E102" s="22"/>
      <c r="F102" s="23">
        <f t="shared" si="10"/>
        <v>0</v>
      </c>
      <c r="G102" s="64">
        <f t="shared" si="10"/>
        <v>0</v>
      </c>
      <c r="H102" s="59">
        <f t="shared" si="10"/>
        <v>0</v>
      </c>
    </row>
    <row r="103" spans="1:8" s="6" customFormat="1" hidden="1" outlineLevel="1">
      <c r="A103" s="21" t="s">
        <v>235</v>
      </c>
      <c r="B103" s="22" t="s">
        <v>0</v>
      </c>
      <c r="C103" s="22" t="s">
        <v>220</v>
      </c>
      <c r="D103" s="22" t="s">
        <v>221</v>
      </c>
      <c r="E103" s="22" t="s">
        <v>10</v>
      </c>
      <c r="F103" s="23"/>
      <c r="G103" s="64"/>
      <c r="H103" s="59"/>
    </row>
    <row r="104" spans="1:8" ht="30" hidden="1" outlineLevel="2">
      <c r="A104" s="21" t="s">
        <v>210</v>
      </c>
      <c r="B104" s="22" t="s">
        <v>0</v>
      </c>
      <c r="C104" s="22" t="s">
        <v>211</v>
      </c>
      <c r="D104" s="22"/>
      <c r="E104" s="22"/>
      <c r="F104" s="23">
        <f>F105</f>
        <v>100</v>
      </c>
      <c r="G104" s="64">
        <f>G105</f>
        <v>100</v>
      </c>
      <c r="H104" s="59">
        <f>H105</f>
        <v>100</v>
      </c>
    </row>
    <row r="105" spans="1:8" ht="45" hidden="1" outlineLevel="4">
      <c r="A105" s="21" t="s">
        <v>483</v>
      </c>
      <c r="B105" s="22" t="s">
        <v>0</v>
      </c>
      <c r="C105" s="22" t="s">
        <v>211</v>
      </c>
      <c r="D105" s="22" t="s">
        <v>212</v>
      </c>
      <c r="E105" s="22"/>
      <c r="F105" s="23">
        <f>F106+F109</f>
        <v>100</v>
      </c>
      <c r="G105" s="64">
        <f>G106+G109</f>
        <v>100</v>
      </c>
      <c r="H105" s="59">
        <f>H106+H109</f>
        <v>100</v>
      </c>
    </row>
    <row r="106" spans="1:8" ht="30" hidden="1" outlineLevel="5">
      <c r="A106" s="21" t="s">
        <v>261</v>
      </c>
      <c r="B106" s="22" t="s">
        <v>0</v>
      </c>
      <c r="C106" s="22" t="s">
        <v>211</v>
      </c>
      <c r="D106" s="22" t="s">
        <v>213</v>
      </c>
      <c r="E106" s="22"/>
      <c r="F106" s="23">
        <f t="shared" ref="F106:H107" si="11">F107</f>
        <v>100</v>
      </c>
      <c r="G106" s="64">
        <f t="shared" si="11"/>
        <v>100</v>
      </c>
      <c r="H106" s="59">
        <f t="shared" si="11"/>
        <v>100</v>
      </c>
    </row>
    <row r="107" spans="1:8" ht="45" hidden="1" outlineLevel="6">
      <c r="A107" s="21" t="s">
        <v>262</v>
      </c>
      <c r="B107" s="22" t="s">
        <v>0</v>
      </c>
      <c r="C107" s="22" t="s">
        <v>211</v>
      </c>
      <c r="D107" s="22" t="s">
        <v>214</v>
      </c>
      <c r="E107" s="22"/>
      <c r="F107" s="23">
        <f t="shared" si="11"/>
        <v>100</v>
      </c>
      <c r="G107" s="64">
        <f t="shared" si="11"/>
        <v>100</v>
      </c>
      <c r="H107" s="59">
        <f t="shared" si="11"/>
        <v>100</v>
      </c>
    </row>
    <row r="108" spans="1:8" ht="45" hidden="1" outlineLevel="2">
      <c r="A108" s="21" t="s">
        <v>234</v>
      </c>
      <c r="B108" s="22" t="s">
        <v>0</v>
      </c>
      <c r="C108" s="22" t="s">
        <v>211</v>
      </c>
      <c r="D108" s="22" t="s">
        <v>214</v>
      </c>
      <c r="E108" s="22" t="s">
        <v>9</v>
      </c>
      <c r="F108" s="23">
        <v>100</v>
      </c>
      <c r="G108" s="64">
        <v>100</v>
      </c>
      <c r="H108" s="59">
        <v>100</v>
      </c>
    </row>
    <row r="109" spans="1:8" ht="45" hidden="1" outlineLevel="3">
      <c r="A109" s="21" t="s">
        <v>263</v>
      </c>
      <c r="B109" s="22" t="s">
        <v>0</v>
      </c>
      <c r="C109" s="22" t="s">
        <v>211</v>
      </c>
      <c r="D109" s="22" t="s">
        <v>215</v>
      </c>
      <c r="E109" s="22"/>
      <c r="F109" s="23">
        <f t="shared" ref="F109:H110" si="12">F110</f>
        <v>0</v>
      </c>
      <c r="G109" s="64">
        <f t="shared" si="12"/>
        <v>0</v>
      </c>
      <c r="H109" s="59">
        <f t="shared" si="12"/>
        <v>0</v>
      </c>
    </row>
    <row r="110" spans="1:8" ht="30" hidden="1" outlineLevel="4">
      <c r="A110" s="21" t="s">
        <v>264</v>
      </c>
      <c r="B110" s="22" t="s">
        <v>0</v>
      </c>
      <c r="C110" s="22" t="s">
        <v>211</v>
      </c>
      <c r="D110" s="22" t="s">
        <v>216</v>
      </c>
      <c r="E110" s="22"/>
      <c r="F110" s="23">
        <f t="shared" si="12"/>
        <v>0</v>
      </c>
      <c r="G110" s="64">
        <f t="shared" si="12"/>
        <v>0</v>
      </c>
      <c r="H110" s="59">
        <f t="shared" si="12"/>
        <v>0</v>
      </c>
    </row>
    <row r="111" spans="1:8" ht="45" hidden="1" outlineLevel="5">
      <c r="A111" s="21" t="s">
        <v>234</v>
      </c>
      <c r="B111" s="22" t="s">
        <v>0</v>
      </c>
      <c r="C111" s="22" t="s">
        <v>211</v>
      </c>
      <c r="D111" s="22" t="s">
        <v>216</v>
      </c>
      <c r="E111" s="22" t="s">
        <v>9</v>
      </c>
      <c r="F111" s="23"/>
      <c r="G111" s="64"/>
      <c r="H111" s="59"/>
    </row>
    <row r="112" spans="1:8" s="6" customFormat="1" hidden="1" outlineLevel="6">
      <c r="A112" s="21" t="s">
        <v>362</v>
      </c>
      <c r="B112" s="22" t="s">
        <v>0</v>
      </c>
      <c r="C112" s="22" t="s">
        <v>37</v>
      </c>
      <c r="D112" s="22"/>
      <c r="E112" s="22"/>
      <c r="F112" s="23">
        <f>F113+F118+F126</f>
        <v>4280.8</v>
      </c>
      <c r="G112" s="64">
        <f>G113+G118+G126</f>
        <v>4280.8</v>
      </c>
      <c r="H112" s="59">
        <f>H113+H118+H126</f>
        <v>4280.8</v>
      </c>
    </row>
    <row r="113" spans="1:8" hidden="1" outlineLevel="4">
      <c r="A113" s="21" t="s">
        <v>38</v>
      </c>
      <c r="B113" s="22" t="s">
        <v>0</v>
      </c>
      <c r="C113" s="22" t="s">
        <v>39</v>
      </c>
      <c r="D113" s="22"/>
      <c r="E113" s="22"/>
      <c r="F113" s="23">
        <f t="shared" ref="F113:H116" si="13">F114</f>
        <v>2090</v>
      </c>
      <c r="G113" s="64">
        <f t="shared" si="13"/>
        <v>2090</v>
      </c>
      <c r="H113" s="59">
        <f t="shared" si="13"/>
        <v>2090</v>
      </c>
    </row>
    <row r="114" spans="1:8" ht="30" hidden="1" outlineLevel="6">
      <c r="A114" s="21" t="s">
        <v>434</v>
      </c>
      <c r="B114" s="22" t="s">
        <v>0</v>
      </c>
      <c r="C114" s="22" t="s">
        <v>39</v>
      </c>
      <c r="D114" s="22" t="s">
        <v>35</v>
      </c>
      <c r="E114" s="22"/>
      <c r="F114" s="23">
        <f t="shared" si="13"/>
        <v>2090</v>
      </c>
      <c r="G114" s="64">
        <f t="shared" si="13"/>
        <v>2090</v>
      </c>
      <c r="H114" s="59">
        <f t="shared" si="13"/>
        <v>2090</v>
      </c>
    </row>
    <row r="115" spans="1:8" ht="45" hidden="1" outlineLevel="1">
      <c r="A115" s="21" t="s">
        <v>259</v>
      </c>
      <c r="B115" s="22" t="s">
        <v>0</v>
      </c>
      <c r="C115" s="22" t="s">
        <v>39</v>
      </c>
      <c r="D115" s="22" t="s">
        <v>36</v>
      </c>
      <c r="E115" s="22"/>
      <c r="F115" s="23">
        <f t="shared" si="13"/>
        <v>2090</v>
      </c>
      <c r="G115" s="64">
        <f t="shared" si="13"/>
        <v>2090</v>
      </c>
      <c r="H115" s="59">
        <f t="shared" si="13"/>
        <v>2090</v>
      </c>
    </row>
    <row r="116" spans="1:8" hidden="1" outlineLevel="2">
      <c r="A116" s="21" t="s">
        <v>265</v>
      </c>
      <c r="B116" s="22" t="s">
        <v>0</v>
      </c>
      <c r="C116" s="22" t="s">
        <v>39</v>
      </c>
      <c r="D116" s="22" t="s">
        <v>40</v>
      </c>
      <c r="E116" s="22"/>
      <c r="F116" s="23">
        <f t="shared" si="13"/>
        <v>2090</v>
      </c>
      <c r="G116" s="64">
        <f t="shared" si="13"/>
        <v>2090</v>
      </c>
      <c r="H116" s="59">
        <f t="shared" si="13"/>
        <v>2090</v>
      </c>
    </row>
    <row r="117" spans="1:8" ht="30" hidden="1" outlineLevel="3">
      <c r="A117" s="21" t="s">
        <v>246</v>
      </c>
      <c r="B117" s="22" t="s">
        <v>0</v>
      </c>
      <c r="C117" s="22" t="s">
        <v>39</v>
      </c>
      <c r="D117" s="22" t="s">
        <v>40</v>
      </c>
      <c r="E117" s="22" t="s">
        <v>41</v>
      </c>
      <c r="F117" s="23">
        <v>2090</v>
      </c>
      <c r="G117" s="64">
        <v>2090</v>
      </c>
      <c r="H117" s="59">
        <v>2090</v>
      </c>
    </row>
    <row r="118" spans="1:8" hidden="1" outlineLevel="4">
      <c r="A118" s="21" t="s">
        <v>42</v>
      </c>
      <c r="B118" s="22" t="s">
        <v>0</v>
      </c>
      <c r="C118" s="22" t="s">
        <v>43</v>
      </c>
      <c r="D118" s="22"/>
      <c r="E118" s="22"/>
      <c r="F118" s="23">
        <f>F119</f>
        <v>1218</v>
      </c>
      <c r="G118" s="64">
        <f>G119</f>
        <v>1218</v>
      </c>
      <c r="H118" s="59">
        <f>H119</f>
        <v>1218</v>
      </c>
    </row>
    <row r="119" spans="1:8" ht="30" hidden="1" outlineLevel="6">
      <c r="A119" s="21" t="s">
        <v>434</v>
      </c>
      <c r="B119" s="22" t="s">
        <v>0</v>
      </c>
      <c r="C119" s="22" t="s">
        <v>43</v>
      </c>
      <c r="D119" s="22" t="s">
        <v>35</v>
      </c>
      <c r="E119" s="22"/>
      <c r="F119" s="23">
        <f>F120+F123</f>
        <v>1218</v>
      </c>
      <c r="G119" s="64">
        <f>G120+G123</f>
        <v>1218</v>
      </c>
      <c r="H119" s="59">
        <f>H120+H123</f>
        <v>1218</v>
      </c>
    </row>
    <row r="120" spans="1:8" ht="30" hidden="1" outlineLevel="2">
      <c r="A120" s="21" t="s">
        <v>266</v>
      </c>
      <c r="B120" s="22" t="s">
        <v>0</v>
      </c>
      <c r="C120" s="22" t="s">
        <v>43</v>
      </c>
      <c r="D120" s="22" t="s">
        <v>44</v>
      </c>
      <c r="E120" s="22"/>
      <c r="F120" s="23">
        <f t="shared" ref="F120:H121" si="14">F121</f>
        <v>5</v>
      </c>
      <c r="G120" s="64">
        <f t="shared" si="14"/>
        <v>5</v>
      </c>
      <c r="H120" s="59">
        <f t="shared" si="14"/>
        <v>5</v>
      </c>
    </row>
    <row r="121" spans="1:8" ht="45" hidden="1" outlineLevel="3">
      <c r="A121" s="21" t="s">
        <v>267</v>
      </c>
      <c r="B121" s="22" t="s">
        <v>0</v>
      </c>
      <c r="C121" s="22" t="s">
        <v>43</v>
      </c>
      <c r="D121" s="22" t="s">
        <v>45</v>
      </c>
      <c r="E121" s="22"/>
      <c r="F121" s="23">
        <f t="shared" si="14"/>
        <v>5</v>
      </c>
      <c r="G121" s="64">
        <f t="shared" si="14"/>
        <v>5</v>
      </c>
      <c r="H121" s="59">
        <f t="shared" si="14"/>
        <v>5</v>
      </c>
    </row>
    <row r="122" spans="1:8" ht="45" hidden="1" outlineLevel="4">
      <c r="A122" s="21" t="s">
        <v>234</v>
      </c>
      <c r="B122" s="22" t="s">
        <v>0</v>
      </c>
      <c r="C122" s="22" t="s">
        <v>43</v>
      </c>
      <c r="D122" s="22" t="s">
        <v>45</v>
      </c>
      <c r="E122" s="22" t="s">
        <v>9</v>
      </c>
      <c r="F122" s="23">
        <v>5</v>
      </c>
      <c r="G122" s="64">
        <v>5</v>
      </c>
      <c r="H122" s="59">
        <v>5</v>
      </c>
    </row>
    <row r="123" spans="1:8" s="6" customFormat="1" ht="45" hidden="1" outlineLevel="5">
      <c r="A123" s="21" t="s">
        <v>259</v>
      </c>
      <c r="B123" s="22" t="s">
        <v>0</v>
      </c>
      <c r="C123" s="22" t="s">
        <v>43</v>
      </c>
      <c r="D123" s="22" t="s">
        <v>36</v>
      </c>
      <c r="E123" s="22"/>
      <c r="F123" s="23">
        <f t="shared" ref="F123:H124" si="15">F124</f>
        <v>1213</v>
      </c>
      <c r="G123" s="64">
        <f t="shared" si="15"/>
        <v>1213</v>
      </c>
      <c r="H123" s="59">
        <f t="shared" si="15"/>
        <v>1213</v>
      </c>
    </row>
    <row r="124" spans="1:8" ht="30" hidden="1" outlineLevel="6">
      <c r="A124" s="21" t="s">
        <v>268</v>
      </c>
      <c r="B124" s="22" t="s">
        <v>0</v>
      </c>
      <c r="C124" s="22" t="s">
        <v>43</v>
      </c>
      <c r="D124" s="22" t="s">
        <v>46</v>
      </c>
      <c r="E124" s="22"/>
      <c r="F124" s="23">
        <f t="shared" si="15"/>
        <v>1213</v>
      </c>
      <c r="G124" s="64">
        <f t="shared" si="15"/>
        <v>1213</v>
      </c>
      <c r="H124" s="59">
        <f t="shared" si="15"/>
        <v>1213</v>
      </c>
    </row>
    <row r="125" spans="1:8" ht="30" hidden="1" outlineLevel="4">
      <c r="A125" s="21" t="s">
        <v>246</v>
      </c>
      <c r="B125" s="22" t="s">
        <v>0</v>
      </c>
      <c r="C125" s="22" t="s">
        <v>43</v>
      </c>
      <c r="D125" s="22" t="s">
        <v>46</v>
      </c>
      <c r="E125" s="22" t="s">
        <v>41</v>
      </c>
      <c r="F125" s="23">
        <v>1213</v>
      </c>
      <c r="G125" s="64">
        <v>1213</v>
      </c>
      <c r="H125" s="59">
        <v>1213</v>
      </c>
    </row>
    <row r="126" spans="1:8" hidden="1" outlineLevel="5">
      <c r="A126" s="21" t="s">
        <v>47</v>
      </c>
      <c r="B126" s="22" t="s">
        <v>0</v>
      </c>
      <c r="C126" s="22" t="s">
        <v>48</v>
      </c>
      <c r="D126" s="22"/>
      <c r="E126" s="22"/>
      <c r="F126" s="23">
        <f t="shared" ref="F126:H129" si="16">F127</f>
        <v>972.8</v>
      </c>
      <c r="G126" s="64">
        <f t="shared" si="16"/>
        <v>972.8</v>
      </c>
      <c r="H126" s="59">
        <f t="shared" si="16"/>
        <v>972.8</v>
      </c>
    </row>
    <row r="127" spans="1:8" ht="30" hidden="1" outlineLevel="2">
      <c r="A127" s="21" t="s">
        <v>434</v>
      </c>
      <c r="B127" s="22" t="s">
        <v>0</v>
      </c>
      <c r="C127" s="22" t="s">
        <v>48</v>
      </c>
      <c r="D127" s="22" t="s">
        <v>35</v>
      </c>
      <c r="E127" s="22"/>
      <c r="F127" s="23">
        <f t="shared" si="16"/>
        <v>972.8</v>
      </c>
      <c r="G127" s="64">
        <f t="shared" si="16"/>
        <v>972.8</v>
      </c>
      <c r="H127" s="59">
        <f t="shared" si="16"/>
        <v>972.8</v>
      </c>
    </row>
    <row r="128" spans="1:8" ht="30" hidden="1" outlineLevel="3">
      <c r="A128" s="21" t="s">
        <v>266</v>
      </c>
      <c r="B128" s="22" t="s">
        <v>0</v>
      </c>
      <c r="C128" s="22" t="s">
        <v>48</v>
      </c>
      <c r="D128" s="22" t="s">
        <v>44</v>
      </c>
      <c r="E128" s="22"/>
      <c r="F128" s="23">
        <f t="shared" si="16"/>
        <v>972.8</v>
      </c>
      <c r="G128" s="64">
        <f t="shared" si="16"/>
        <v>972.8</v>
      </c>
      <c r="H128" s="59">
        <f t="shared" si="16"/>
        <v>972.8</v>
      </c>
    </row>
    <row r="129" spans="1:8" s="6" customFormat="1" ht="123.75" hidden="1" customHeight="1" outlineLevel="4">
      <c r="A129" s="21" t="s">
        <v>269</v>
      </c>
      <c r="B129" s="22" t="s">
        <v>0</v>
      </c>
      <c r="C129" s="22" t="s">
        <v>48</v>
      </c>
      <c r="D129" s="22" t="s">
        <v>270</v>
      </c>
      <c r="E129" s="22"/>
      <c r="F129" s="23">
        <f t="shared" si="16"/>
        <v>972.8</v>
      </c>
      <c r="G129" s="64">
        <f t="shared" si="16"/>
        <v>972.8</v>
      </c>
      <c r="H129" s="59">
        <f t="shared" si="16"/>
        <v>972.8</v>
      </c>
    </row>
    <row r="130" spans="1:8" ht="30" hidden="1" outlineLevel="5">
      <c r="A130" s="21" t="s">
        <v>246</v>
      </c>
      <c r="B130" s="22" t="s">
        <v>0</v>
      </c>
      <c r="C130" s="22" t="s">
        <v>48</v>
      </c>
      <c r="D130" s="22" t="s">
        <v>270</v>
      </c>
      <c r="E130" s="22" t="s">
        <v>41</v>
      </c>
      <c r="F130" s="23">
        <v>972.8</v>
      </c>
      <c r="G130" s="64">
        <v>972.8</v>
      </c>
      <c r="H130" s="59">
        <v>972.8</v>
      </c>
    </row>
    <row r="131" spans="1:8" outlineLevel="6">
      <c r="A131" s="26" t="s">
        <v>49</v>
      </c>
      <c r="B131" s="27" t="s">
        <v>50</v>
      </c>
      <c r="C131" s="27"/>
      <c r="D131" s="27"/>
      <c r="E131" s="27"/>
      <c r="F131" s="28">
        <f>F132</f>
        <v>8864.2000000000007</v>
      </c>
      <c r="G131" s="63">
        <f>G132</f>
        <v>8991.2000000000007</v>
      </c>
      <c r="H131" s="71">
        <f>H132</f>
        <v>10791.2</v>
      </c>
    </row>
    <row r="132" spans="1:8" outlineLevel="5">
      <c r="A132" s="21" t="s">
        <v>359</v>
      </c>
      <c r="B132" s="22" t="s">
        <v>50</v>
      </c>
      <c r="C132" s="22" t="s">
        <v>1</v>
      </c>
      <c r="D132" s="22"/>
      <c r="E132" s="22"/>
      <c r="F132" s="23">
        <f>F133+F138</f>
        <v>8864.2000000000007</v>
      </c>
      <c r="G132" s="64">
        <f>G133+G138</f>
        <v>8991.2000000000007</v>
      </c>
      <c r="H132" s="59">
        <f>H133+H138</f>
        <v>10791.2</v>
      </c>
    </row>
    <row r="133" spans="1:8" ht="75" outlineLevel="6">
      <c r="A133" s="21" t="s">
        <v>51</v>
      </c>
      <c r="B133" s="22" t="s">
        <v>50</v>
      </c>
      <c r="C133" s="22" t="s">
        <v>52</v>
      </c>
      <c r="D133" s="22"/>
      <c r="E133" s="22"/>
      <c r="F133" s="23">
        <f>F134</f>
        <v>8113.7</v>
      </c>
      <c r="G133" s="64">
        <f>G134</f>
        <v>8918.7000000000007</v>
      </c>
      <c r="H133" s="59">
        <f>H134</f>
        <v>10703.2</v>
      </c>
    </row>
    <row r="134" spans="1:8" ht="30" outlineLevel="6">
      <c r="A134" s="21" t="s">
        <v>245</v>
      </c>
      <c r="B134" s="22" t="s">
        <v>50</v>
      </c>
      <c r="C134" s="22" t="s">
        <v>52</v>
      </c>
      <c r="D134" s="22" t="s">
        <v>11</v>
      </c>
      <c r="E134" s="22"/>
      <c r="F134" s="23">
        <f>F135+F136+F137</f>
        <v>8113.7</v>
      </c>
      <c r="G134" s="64">
        <f>G135+G136+G137</f>
        <v>8918.7000000000007</v>
      </c>
      <c r="H134" s="59">
        <f>H135+H136+H137</f>
        <v>10703.2</v>
      </c>
    </row>
    <row r="135" spans="1:8" ht="90" outlineLevel="5">
      <c r="A135" s="21" t="s">
        <v>233</v>
      </c>
      <c r="B135" s="22" t="s">
        <v>50</v>
      </c>
      <c r="C135" s="22" t="s">
        <v>52</v>
      </c>
      <c r="D135" s="22" t="s">
        <v>11</v>
      </c>
      <c r="E135" s="22" t="s">
        <v>6</v>
      </c>
      <c r="F135" s="23">
        <v>7465.7</v>
      </c>
      <c r="G135" s="64">
        <v>8270.7000000000007</v>
      </c>
      <c r="H135" s="59">
        <v>10070.700000000001</v>
      </c>
    </row>
    <row r="136" spans="1:8" s="6" customFormat="1" ht="45" outlineLevel="6">
      <c r="A136" s="21" t="s">
        <v>234</v>
      </c>
      <c r="B136" s="22" t="s">
        <v>50</v>
      </c>
      <c r="C136" s="22" t="s">
        <v>52</v>
      </c>
      <c r="D136" s="22" t="s">
        <v>11</v>
      </c>
      <c r="E136" s="22" t="s">
        <v>9</v>
      </c>
      <c r="F136" s="23">
        <v>640.4</v>
      </c>
      <c r="G136" s="64">
        <v>640.4</v>
      </c>
      <c r="H136" s="59">
        <v>624.9</v>
      </c>
    </row>
    <row r="137" spans="1:8" s="6" customFormat="1" ht="15.75" hidden="1" customHeight="1">
      <c r="A137" s="21" t="s">
        <v>235</v>
      </c>
      <c r="B137" s="22" t="s">
        <v>50</v>
      </c>
      <c r="C137" s="22" t="s">
        <v>52</v>
      </c>
      <c r="D137" s="22" t="s">
        <v>11</v>
      </c>
      <c r="E137" s="22" t="s">
        <v>10</v>
      </c>
      <c r="F137" s="23">
        <v>7.6</v>
      </c>
      <c r="G137" s="64">
        <v>7.6</v>
      </c>
      <c r="H137" s="59">
        <v>7.6</v>
      </c>
    </row>
    <row r="138" spans="1:8" outlineLevel="1">
      <c r="A138" s="21" t="s">
        <v>14</v>
      </c>
      <c r="B138" s="22" t="s">
        <v>50</v>
      </c>
      <c r="C138" s="22" t="s">
        <v>15</v>
      </c>
      <c r="D138" s="22"/>
      <c r="E138" s="22"/>
      <c r="F138" s="23">
        <f>F139</f>
        <v>750.5</v>
      </c>
      <c r="G138" s="64">
        <f>G139</f>
        <v>72.5</v>
      </c>
      <c r="H138" s="59">
        <f>H139</f>
        <v>88</v>
      </c>
    </row>
    <row r="139" spans="1:8" ht="30" outlineLevel="3">
      <c r="A139" s="21" t="s">
        <v>245</v>
      </c>
      <c r="B139" s="22" t="s">
        <v>50</v>
      </c>
      <c r="C139" s="22" t="s">
        <v>15</v>
      </c>
      <c r="D139" s="22" t="s">
        <v>11</v>
      </c>
      <c r="E139" s="22"/>
      <c r="F139" s="23">
        <f>F140+F141+F142</f>
        <v>750.5</v>
      </c>
      <c r="G139" s="64">
        <f>G140+G141+G142</f>
        <v>72.5</v>
      </c>
      <c r="H139" s="59">
        <f>H140+H141+H142</f>
        <v>88</v>
      </c>
    </row>
    <row r="140" spans="1:8" ht="90" hidden="1" outlineLevel="3">
      <c r="A140" s="21" t="s">
        <v>414</v>
      </c>
      <c r="B140" s="22" t="s">
        <v>50</v>
      </c>
      <c r="C140" s="22" t="s">
        <v>15</v>
      </c>
      <c r="D140" s="22" t="s">
        <v>11</v>
      </c>
      <c r="E140" s="22" t="s">
        <v>6</v>
      </c>
      <c r="F140" s="23">
        <v>678</v>
      </c>
      <c r="G140" s="64">
        <v>0</v>
      </c>
      <c r="H140" s="59">
        <v>0</v>
      </c>
    </row>
    <row r="141" spans="1:8" ht="45" outlineLevel="4">
      <c r="A141" s="21" t="s">
        <v>234</v>
      </c>
      <c r="B141" s="22" t="s">
        <v>50</v>
      </c>
      <c r="C141" s="22" t="s">
        <v>15</v>
      </c>
      <c r="D141" s="22" t="s">
        <v>11</v>
      </c>
      <c r="E141" s="22" t="s">
        <v>9</v>
      </c>
      <c r="F141" s="23">
        <v>15</v>
      </c>
      <c r="G141" s="64">
        <v>15</v>
      </c>
      <c r="H141" s="59">
        <v>30.5</v>
      </c>
    </row>
    <row r="142" spans="1:8" ht="30" hidden="1" outlineLevel="4">
      <c r="A142" s="21" t="s">
        <v>246</v>
      </c>
      <c r="B142" s="22" t="s">
        <v>50</v>
      </c>
      <c r="C142" s="22" t="s">
        <v>15</v>
      </c>
      <c r="D142" s="22" t="s">
        <v>11</v>
      </c>
      <c r="E142" s="22">
        <v>300</v>
      </c>
      <c r="F142" s="23">
        <v>57.5</v>
      </c>
      <c r="G142" s="64">
        <v>57.5</v>
      </c>
      <c r="H142" s="59">
        <v>57.5</v>
      </c>
    </row>
    <row r="143" spans="1:8" ht="42.75" outlineLevel="5">
      <c r="A143" s="26" t="s">
        <v>53</v>
      </c>
      <c r="B143" s="27" t="s">
        <v>54</v>
      </c>
      <c r="C143" s="27"/>
      <c r="D143" s="27"/>
      <c r="E143" s="27"/>
      <c r="F143" s="28">
        <f>F144+F154+F184+F284+F274+F295+F301</f>
        <v>649483.00000000012</v>
      </c>
      <c r="G143" s="63">
        <f>G144+G154+G184+G284+G274+G295+G301</f>
        <v>552532</v>
      </c>
      <c r="H143" s="71">
        <f>H144+H154+H184+H284+H274+H295+H301</f>
        <v>587648.39999999991</v>
      </c>
    </row>
    <row r="144" spans="1:8" outlineLevel="6">
      <c r="A144" s="21" t="s">
        <v>359</v>
      </c>
      <c r="B144" s="22" t="s">
        <v>54</v>
      </c>
      <c r="C144" s="22" t="s">
        <v>1</v>
      </c>
      <c r="D144" s="22"/>
      <c r="E144" s="22"/>
      <c r="F144" s="23">
        <f>F145</f>
        <v>9077.4</v>
      </c>
      <c r="G144" s="64">
        <f>G145</f>
        <v>9092.6999999999989</v>
      </c>
      <c r="H144" s="59">
        <f>H145</f>
        <v>9747.0999999999985</v>
      </c>
    </row>
    <row r="145" spans="1:8" outlineLevel="3">
      <c r="A145" s="21" t="s">
        <v>14</v>
      </c>
      <c r="B145" s="22" t="s">
        <v>54</v>
      </c>
      <c r="C145" s="22" t="s">
        <v>15</v>
      </c>
      <c r="D145" s="22"/>
      <c r="E145" s="22"/>
      <c r="F145" s="23">
        <f>F146</f>
        <v>9077.4</v>
      </c>
      <c r="G145" s="64">
        <f>G146+G152</f>
        <v>9092.6999999999989</v>
      </c>
      <c r="H145" s="59">
        <f>H146+H152</f>
        <v>9747.0999999999985</v>
      </c>
    </row>
    <row r="146" spans="1:8" ht="75" outlineLevel="6">
      <c r="A146" s="21" t="s">
        <v>426</v>
      </c>
      <c r="B146" s="22" t="s">
        <v>54</v>
      </c>
      <c r="C146" s="22" t="s">
        <v>15</v>
      </c>
      <c r="D146" s="22" t="s">
        <v>155</v>
      </c>
      <c r="E146" s="22"/>
      <c r="F146" s="23">
        <f>F147+F149</f>
        <v>9077.4</v>
      </c>
      <c r="G146" s="64">
        <f>G147+G149</f>
        <v>9077.4</v>
      </c>
      <c r="H146" s="59">
        <f>H147+H149</f>
        <v>9731.7999999999993</v>
      </c>
    </row>
    <row r="147" spans="1:8" ht="90" hidden="1" outlineLevel="6">
      <c r="A147" s="50" t="s">
        <v>424</v>
      </c>
      <c r="B147" s="51" t="s">
        <v>54</v>
      </c>
      <c r="C147" s="51" t="s">
        <v>15</v>
      </c>
      <c r="D147" s="51" t="s">
        <v>157</v>
      </c>
      <c r="E147" s="51"/>
      <c r="F147" s="23">
        <f>F148</f>
        <v>1800</v>
      </c>
      <c r="G147" s="64">
        <f>G148</f>
        <v>1800</v>
      </c>
      <c r="H147" s="59">
        <f>H148</f>
        <v>1800</v>
      </c>
    </row>
    <row r="148" spans="1:8" ht="45" hidden="1" outlineLevel="6">
      <c r="A148" s="50" t="s">
        <v>396</v>
      </c>
      <c r="B148" s="51" t="s">
        <v>54</v>
      </c>
      <c r="C148" s="51" t="s">
        <v>15</v>
      </c>
      <c r="D148" s="51" t="s">
        <v>157</v>
      </c>
      <c r="E148" s="51" t="s">
        <v>9</v>
      </c>
      <c r="F148" s="23">
        <v>1800</v>
      </c>
      <c r="G148" s="64">
        <v>1800</v>
      </c>
      <c r="H148" s="59">
        <v>1800</v>
      </c>
    </row>
    <row r="149" spans="1:8" ht="30" outlineLevel="6">
      <c r="A149" s="50" t="s">
        <v>425</v>
      </c>
      <c r="B149" s="51" t="s">
        <v>54</v>
      </c>
      <c r="C149" s="51" t="s">
        <v>15</v>
      </c>
      <c r="D149" s="51" t="s">
        <v>156</v>
      </c>
      <c r="E149" s="51"/>
      <c r="F149" s="23">
        <f>F150+F151</f>
        <v>7277.4</v>
      </c>
      <c r="G149" s="64">
        <f>G150+G151</f>
        <v>7277.4</v>
      </c>
      <c r="H149" s="59">
        <f>H150+H151</f>
        <v>7931.8</v>
      </c>
    </row>
    <row r="150" spans="1:8" ht="90" outlineLevel="3">
      <c r="A150" s="21" t="s">
        <v>233</v>
      </c>
      <c r="B150" s="22" t="s">
        <v>54</v>
      </c>
      <c r="C150" s="22" t="s">
        <v>15</v>
      </c>
      <c r="D150" s="22" t="s">
        <v>156</v>
      </c>
      <c r="E150" s="22" t="s">
        <v>6</v>
      </c>
      <c r="F150" s="23">
        <v>7113.4</v>
      </c>
      <c r="G150" s="64">
        <v>7113.4</v>
      </c>
      <c r="H150" s="59">
        <v>7768.6</v>
      </c>
    </row>
    <row r="151" spans="1:8" s="6" customFormat="1" ht="45" outlineLevel="6">
      <c r="A151" s="21" t="s">
        <v>234</v>
      </c>
      <c r="B151" s="22" t="s">
        <v>54</v>
      </c>
      <c r="C151" s="22" t="s">
        <v>15</v>
      </c>
      <c r="D151" s="22" t="s">
        <v>156</v>
      </c>
      <c r="E151" s="22" t="s">
        <v>9</v>
      </c>
      <c r="F151" s="23">
        <v>164</v>
      </c>
      <c r="G151" s="64">
        <v>164</v>
      </c>
      <c r="H151" s="59">
        <v>163.19999999999999</v>
      </c>
    </row>
    <row r="152" spans="1:8" s="6" customFormat="1" ht="30" hidden="1" outlineLevel="6">
      <c r="A152" s="21" t="s">
        <v>245</v>
      </c>
      <c r="B152" s="22" t="s">
        <v>54</v>
      </c>
      <c r="C152" s="22" t="s">
        <v>15</v>
      </c>
      <c r="D152" s="22">
        <v>9900000000</v>
      </c>
      <c r="E152" s="22"/>
      <c r="F152" s="23">
        <f>F153</f>
        <v>0</v>
      </c>
      <c r="G152" s="64">
        <f>G153</f>
        <v>15.3</v>
      </c>
      <c r="H152" s="59">
        <f>H153</f>
        <v>15.3</v>
      </c>
    </row>
    <row r="153" spans="1:8" s="6" customFormat="1" ht="90" hidden="1" outlineLevel="6">
      <c r="A153" s="21" t="s">
        <v>233</v>
      </c>
      <c r="B153" s="22" t="s">
        <v>54</v>
      </c>
      <c r="C153" s="22" t="s">
        <v>15</v>
      </c>
      <c r="D153" s="22">
        <v>9900000000</v>
      </c>
      <c r="E153" s="22">
        <v>100</v>
      </c>
      <c r="F153" s="23">
        <v>0</v>
      </c>
      <c r="G153" s="64">
        <v>15.3</v>
      </c>
      <c r="H153" s="59">
        <v>15.3</v>
      </c>
    </row>
    <row r="154" spans="1:8" s="6" customFormat="1" collapsed="1">
      <c r="A154" s="21" t="s">
        <v>363</v>
      </c>
      <c r="B154" s="22" t="s">
        <v>54</v>
      </c>
      <c r="C154" s="22" t="s">
        <v>34</v>
      </c>
      <c r="D154" s="22"/>
      <c r="E154" s="22"/>
      <c r="F154" s="23">
        <f>F160+F176+F155</f>
        <v>292727.00000000006</v>
      </c>
      <c r="G154" s="64">
        <f>G160+G176+G155</f>
        <v>233451.6</v>
      </c>
      <c r="H154" s="59">
        <f>H160+H176+H155</f>
        <v>430897.60000000003</v>
      </c>
    </row>
    <row r="155" spans="1:8" s="6" customFormat="1" hidden="1">
      <c r="A155" s="21" t="s">
        <v>219</v>
      </c>
      <c r="B155" s="22" t="s">
        <v>54</v>
      </c>
      <c r="C155" s="22" t="s">
        <v>220</v>
      </c>
      <c r="D155" s="22"/>
      <c r="E155" s="22"/>
      <c r="F155" s="23">
        <f t="shared" ref="F155:H158" si="17">F156</f>
        <v>19632.7</v>
      </c>
      <c r="G155" s="64">
        <f t="shared" si="17"/>
        <v>21146.7</v>
      </c>
      <c r="H155" s="59">
        <f t="shared" si="17"/>
        <v>21146.7</v>
      </c>
    </row>
    <row r="156" spans="1:8" s="6" customFormat="1" ht="30" hidden="1">
      <c r="A156" s="21" t="s">
        <v>484</v>
      </c>
      <c r="B156" s="22" t="s">
        <v>54</v>
      </c>
      <c r="C156" s="22" t="s">
        <v>220</v>
      </c>
      <c r="D156" s="22" t="s">
        <v>57</v>
      </c>
      <c r="E156" s="22"/>
      <c r="F156" s="23">
        <f t="shared" si="17"/>
        <v>19632.7</v>
      </c>
      <c r="G156" s="64">
        <f t="shared" si="17"/>
        <v>21146.7</v>
      </c>
      <c r="H156" s="59">
        <f t="shared" si="17"/>
        <v>21146.7</v>
      </c>
    </row>
    <row r="157" spans="1:8" s="6" customFormat="1" ht="60" hidden="1">
      <c r="A157" s="21" t="s">
        <v>415</v>
      </c>
      <c r="B157" s="22" t="s">
        <v>54</v>
      </c>
      <c r="C157" s="22" t="s">
        <v>220</v>
      </c>
      <c r="D157" s="22" t="s">
        <v>58</v>
      </c>
      <c r="E157" s="22"/>
      <c r="F157" s="23">
        <f t="shared" si="17"/>
        <v>19632.7</v>
      </c>
      <c r="G157" s="64">
        <f t="shared" si="17"/>
        <v>21146.7</v>
      </c>
      <c r="H157" s="59">
        <f t="shared" si="17"/>
        <v>21146.7</v>
      </c>
    </row>
    <row r="158" spans="1:8" s="6" customFormat="1" ht="45" hidden="1">
      <c r="A158" s="21" t="s">
        <v>416</v>
      </c>
      <c r="B158" s="22" t="s">
        <v>54</v>
      </c>
      <c r="C158" s="22" t="s">
        <v>220</v>
      </c>
      <c r="D158" s="22" t="s">
        <v>417</v>
      </c>
      <c r="E158" s="22"/>
      <c r="F158" s="23">
        <f t="shared" si="17"/>
        <v>19632.7</v>
      </c>
      <c r="G158" s="64">
        <f t="shared" si="17"/>
        <v>21146.7</v>
      </c>
      <c r="H158" s="59">
        <f t="shared" si="17"/>
        <v>21146.7</v>
      </c>
    </row>
    <row r="159" spans="1:8" s="6" customFormat="1" ht="45" hidden="1">
      <c r="A159" s="21" t="s">
        <v>396</v>
      </c>
      <c r="B159" s="22" t="s">
        <v>54</v>
      </c>
      <c r="C159" s="22" t="s">
        <v>220</v>
      </c>
      <c r="D159" s="22" t="s">
        <v>417</v>
      </c>
      <c r="E159" s="22" t="s">
        <v>9</v>
      </c>
      <c r="F159" s="23">
        <v>19632.7</v>
      </c>
      <c r="G159" s="64">
        <v>21146.7</v>
      </c>
      <c r="H159" s="59">
        <v>21146.7</v>
      </c>
    </row>
    <row r="160" spans="1:8" ht="18.75" customHeight="1" outlineLevel="2">
      <c r="A160" s="21" t="s">
        <v>55</v>
      </c>
      <c r="B160" s="22" t="s">
        <v>54</v>
      </c>
      <c r="C160" s="22" t="s">
        <v>56</v>
      </c>
      <c r="D160" s="22"/>
      <c r="E160" s="22"/>
      <c r="F160" s="23">
        <f>F161+F173</f>
        <v>273065.30000000005</v>
      </c>
      <c r="G160" s="64">
        <f>G161+G173</f>
        <v>212275.9</v>
      </c>
      <c r="H160" s="59">
        <f>H161+H173</f>
        <v>228015.7</v>
      </c>
    </row>
    <row r="161" spans="1:8" ht="30" outlineLevel="4">
      <c r="A161" s="21" t="s">
        <v>485</v>
      </c>
      <c r="B161" s="22" t="s">
        <v>54</v>
      </c>
      <c r="C161" s="22" t="s">
        <v>56</v>
      </c>
      <c r="D161" s="22" t="s">
        <v>57</v>
      </c>
      <c r="E161" s="22"/>
      <c r="F161" s="23">
        <f>F162</f>
        <v>264988.40000000002</v>
      </c>
      <c r="G161" s="64">
        <f>G162</f>
        <v>204199</v>
      </c>
      <c r="H161" s="59">
        <f>H162</f>
        <v>219857.6</v>
      </c>
    </row>
    <row r="162" spans="1:8" ht="60" outlineLevel="5">
      <c r="A162" s="21" t="s">
        <v>273</v>
      </c>
      <c r="B162" s="22" t="s">
        <v>54</v>
      </c>
      <c r="C162" s="22" t="s">
        <v>56</v>
      </c>
      <c r="D162" s="22" t="s">
        <v>58</v>
      </c>
      <c r="E162" s="22"/>
      <c r="F162" s="23">
        <f>F165+F167+F169+F163+F171</f>
        <v>264988.40000000002</v>
      </c>
      <c r="G162" s="64">
        <f>G165+G167+G169+G163+G171</f>
        <v>204199</v>
      </c>
      <c r="H162" s="59">
        <f>H165+H167+H169+H163+H171</f>
        <v>219857.6</v>
      </c>
    </row>
    <row r="163" spans="1:8" ht="60" hidden="1" outlineLevel="5">
      <c r="A163" s="21" t="s">
        <v>384</v>
      </c>
      <c r="B163" s="22" t="s">
        <v>54</v>
      </c>
      <c r="C163" s="22" t="s">
        <v>56</v>
      </c>
      <c r="D163" s="29" t="s">
        <v>383</v>
      </c>
      <c r="E163" s="22"/>
      <c r="F163" s="23">
        <f>F164</f>
        <v>50000</v>
      </c>
      <c r="G163" s="64">
        <f>G164</f>
        <v>0</v>
      </c>
      <c r="H163" s="59">
        <f>H164</f>
        <v>0</v>
      </c>
    </row>
    <row r="164" spans="1:8" ht="45" hidden="1" outlineLevel="5">
      <c r="A164" s="21" t="s">
        <v>285</v>
      </c>
      <c r="B164" s="22" t="s">
        <v>54</v>
      </c>
      <c r="C164" s="22" t="s">
        <v>56</v>
      </c>
      <c r="D164" s="29" t="s">
        <v>383</v>
      </c>
      <c r="E164" s="22">
        <v>400</v>
      </c>
      <c r="F164" s="23">
        <v>50000</v>
      </c>
      <c r="G164" s="64">
        <v>0</v>
      </c>
      <c r="H164" s="59">
        <v>0</v>
      </c>
    </row>
    <row r="165" spans="1:8" ht="45" outlineLevel="6">
      <c r="A165" s="21" t="s">
        <v>274</v>
      </c>
      <c r="B165" s="22" t="s">
        <v>54</v>
      </c>
      <c r="C165" s="22" t="s">
        <v>56</v>
      </c>
      <c r="D165" s="22" t="s">
        <v>59</v>
      </c>
      <c r="E165" s="22"/>
      <c r="F165" s="23">
        <f>F166</f>
        <v>48393</v>
      </c>
      <c r="G165" s="64">
        <f>G166</f>
        <v>35380.5</v>
      </c>
      <c r="H165" s="59">
        <f>H166</f>
        <v>48839.1</v>
      </c>
    </row>
    <row r="166" spans="1:8" ht="45" outlineLevel="5">
      <c r="A166" s="21" t="s">
        <v>234</v>
      </c>
      <c r="B166" s="22" t="s">
        <v>54</v>
      </c>
      <c r="C166" s="22" t="s">
        <v>56</v>
      </c>
      <c r="D166" s="22" t="s">
        <v>59</v>
      </c>
      <c r="E166" s="22" t="s">
        <v>9</v>
      </c>
      <c r="F166" s="23">
        <v>48393</v>
      </c>
      <c r="G166" s="64">
        <v>35380.5</v>
      </c>
      <c r="H166" s="59">
        <v>48839.1</v>
      </c>
    </row>
    <row r="167" spans="1:8" ht="75" outlineLevel="6">
      <c r="A167" s="21" t="s">
        <v>275</v>
      </c>
      <c r="B167" s="22" t="s">
        <v>54</v>
      </c>
      <c r="C167" s="22" t="s">
        <v>56</v>
      </c>
      <c r="D167" s="22" t="s">
        <v>60</v>
      </c>
      <c r="E167" s="22"/>
      <c r="F167" s="23">
        <f>F168</f>
        <v>56086</v>
      </c>
      <c r="G167" s="64">
        <f>G168</f>
        <v>56086</v>
      </c>
      <c r="H167" s="59">
        <f>H168</f>
        <v>57686</v>
      </c>
    </row>
    <row r="168" spans="1:8" ht="45" outlineLevel="5">
      <c r="A168" s="21" t="s">
        <v>234</v>
      </c>
      <c r="B168" s="22" t="s">
        <v>54</v>
      </c>
      <c r="C168" s="22" t="s">
        <v>56</v>
      </c>
      <c r="D168" s="22" t="s">
        <v>60</v>
      </c>
      <c r="E168" s="22" t="s">
        <v>9</v>
      </c>
      <c r="F168" s="23">
        <v>56086</v>
      </c>
      <c r="G168" s="64">
        <v>56086</v>
      </c>
      <c r="H168" s="59">
        <v>57686</v>
      </c>
    </row>
    <row r="169" spans="1:8" ht="60" outlineLevel="6">
      <c r="A169" s="21" t="s">
        <v>276</v>
      </c>
      <c r="B169" s="22" t="s">
        <v>54</v>
      </c>
      <c r="C169" s="22" t="s">
        <v>56</v>
      </c>
      <c r="D169" s="22" t="s">
        <v>61</v>
      </c>
      <c r="E169" s="22"/>
      <c r="F169" s="23">
        <f>F170</f>
        <v>4000</v>
      </c>
      <c r="G169" s="64">
        <f>G170</f>
        <v>7388.1</v>
      </c>
      <c r="H169" s="59">
        <f>H170</f>
        <v>7988.1</v>
      </c>
    </row>
    <row r="170" spans="1:8" ht="45" outlineLevel="5">
      <c r="A170" s="37" t="s">
        <v>234</v>
      </c>
      <c r="B170" s="33" t="s">
        <v>54</v>
      </c>
      <c r="C170" s="33" t="s">
        <v>56</v>
      </c>
      <c r="D170" s="33" t="s">
        <v>61</v>
      </c>
      <c r="E170" s="33" t="s">
        <v>9</v>
      </c>
      <c r="F170" s="23">
        <v>4000</v>
      </c>
      <c r="G170" s="64">
        <v>7388.1</v>
      </c>
      <c r="H170" s="59">
        <v>7988.1</v>
      </c>
    </row>
    <row r="171" spans="1:8" ht="30" hidden="1" outlineLevel="5">
      <c r="A171" s="50" t="s">
        <v>427</v>
      </c>
      <c r="B171" s="51" t="s">
        <v>54</v>
      </c>
      <c r="C171" s="51" t="s">
        <v>56</v>
      </c>
      <c r="D171" s="51" t="s">
        <v>385</v>
      </c>
      <c r="E171" s="51"/>
      <c r="F171" s="32">
        <f>F172</f>
        <v>106509.4</v>
      </c>
      <c r="G171" s="65">
        <f>G172</f>
        <v>105344.4</v>
      </c>
      <c r="H171" s="59">
        <f>H172</f>
        <v>105344.4</v>
      </c>
    </row>
    <row r="172" spans="1:8" ht="45" hidden="1" outlineLevel="5">
      <c r="A172" s="55" t="s">
        <v>396</v>
      </c>
      <c r="B172" s="56" t="s">
        <v>54</v>
      </c>
      <c r="C172" s="56" t="s">
        <v>56</v>
      </c>
      <c r="D172" s="56" t="s">
        <v>385</v>
      </c>
      <c r="E172" s="56" t="s">
        <v>9</v>
      </c>
      <c r="F172" s="57">
        <v>106509.4</v>
      </c>
      <c r="G172" s="66">
        <v>105344.4</v>
      </c>
      <c r="H172" s="59">
        <v>105344.4</v>
      </c>
    </row>
    <row r="173" spans="1:8" ht="45" outlineLevel="5">
      <c r="A173" s="50" t="s">
        <v>488</v>
      </c>
      <c r="B173" s="51" t="s">
        <v>54</v>
      </c>
      <c r="C173" s="51" t="s">
        <v>56</v>
      </c>
      <c r="D173" s="51" t="s">
        <v>428</v>
      </c>
      <c r="E173" s="51"/>
      <c r="F173" s="59">
        <f t="shared" ref="F173:H174" si="18">F174</f>
        <v>8076.9</v>
      </c>
      <c r="G173" s="67">
        <f t="shared" si="18"/>
        <v>8076.9</v>
      </c>
      <c r="H173" s="59">
        <f t="shared" si="18"/>
        <v>8158.1</v>
      </c>
    </row>
    <row r="174" spans="1:8" ht="60" outlineLevel="5">
      <c r="A174" s="50" t="s">
        <v>429</v>
      </c>
      <c r="B174" s="51" t="s">
        <v>54</v>
      </c>
      <c r="C174" s="51" t="s">
        <v>56</v>
      </c>
      <c r="D174" s="51" t="s">
        <v>430</v>
      </c>
      <c r="E174" s="51"/>
      <c r="F174" s="59">
        <f t="shared" si="18"/>
        <v>8076.9</v>
      </c>
      <c r="G174" s="67">
        <f t="shared" si="18"/>
        <v>8076.9</v>
      </c>
      <c r="H174" s="59">
        <f t="shared" si="18"/>
        <v>8158.1</v>
      </c>
    </row>
    <row r="175" spans="1:8" ht="45" outlineLevel="5">
      <c r="A175" s="50" t="s">
        <v>396</v>
      </c>
      <c r="B175" s="51" t="s">
        <v>54</v>
      </c>
      <c r="C175" s="51" t="s">
        <v>56</v>
      </c>
      <c r="D175" s="51" t="s">
        <v>430</v>
      </c>
      <c r="E175" s="51" t="s">
        <v>9</v>
      </c>
      <c r="F175" s="59">
        <v>8076.9</v>
      </c>
      <c r="G175" s="67">
        <v>8076.9</v>
      </c>
      <c r="H175" s="59">
        <v>8158.1</v>
      </c>
    </row>
    <row r="176" spans="1:8" ht="30" outlineLevel="5">
      <c r="A176" s="60" t="s">
        <v>394</v>
      </c>
      <c r="B176" s="61" t="s">
        <v>54</v>
      </c>
      <c r="C176" s="61" t="s">
        <v>211</v>
      </c>
      <c r="D176" s="35"/>
      <c r="E176" s="35"/>
      <c r="F176" s="59">
        <f>F181</f>
        <v>29</v>
      </c>
      <c r="G176" s="67">
        <f>G181+G177</f>
        <v>29</v>
      </c>
      <c r="H176" s="59">
        <f>H181+H177</f>
        <v>181735.2</v>
      </c>
    </row>
    <row r="177" spans="1:8" ht="30" outlineLevel="5">
      <c r="A177" s="21" t="s">
        <v>503</v>
      </c>
      <c r="B177" s="61" t="s">
        <v>54</v>
      </c>
      <c r="C177" s="61" t="s">
        <v>211</v>
      </c>
      <c r="D177" s="29" t="s">
        <v>57</v>
      </c>
      <c r="E177" s="22"/>
      <c r="F177" s="73"/>
      <c r="G177" s="59">
        <f t="shared" ref="G177:H179" si="19">G178</f>
        <v>0</v>
      </c>
      <c r="H177" s="59">
        <f t="shared" si="19"/>
        <v>179006.2</v>
      </c>
    </row>
    <row r="178" spans="1:8" ht="30" outlineLevel="5">
      <c r="A178" s="21" t="s">
        <v>539</v>
      </c>
      <c r="B178" s="61" t="s">
        <v>54</v>
      </c>
      <c r="C178" s="61" t="s">
        <v>211</v>
      </c>
      <c r="D178" s="29" t="s">
        <v>74</v>
      </c>
      <c r="E178" s="22"/>
      <c r="F178" s="73"/>
      <c r="G178" s="59">
        <f t="shared" si="19"/>
        <v>0</v>
      </c>
      <c r="H178" s="59">
        <f t="shared" si="19"/>
        <v>179006.2</v>
      </c>
    </row>
    <row r="179" spans="1:8" ht="30" outlineLevel="5">
      <c r="A179" s="21" t="s">
        <v>540</v>
      </c>
      <c r="B179" s="61" t="s">
        <v>54</v>
      </c>
      <c r="C179" s="61" t="s">
        <v>211</v>
      </c>
      <c r="D179" s="29" t="s">
        <v>467</v>
      </c>
      <c r="E179" s="22"/>
      <c r="F179" s="73"/>
      <c r="G179" s="59">
        <f t="shared" si="19"/>
        <v>0</v>
      </c>
      <c r="H179" s="59">
        <f t="shared" si="19"/>
        <v>179006.2</v>
      </c>
    </row>
    <row r="180" spans="1:8" ht="45" outlineLevel="5">
      <c r="A180" s="21" t="s">
        <v>393</v>
      </c>
      <c r="B180" s="61" t="s">
        <v>54</v>
      </c>
      <c r="C180" s="61" t="s">
        <v>211</v>
      </c>
      <c r="D180" s="29" t="s">
        <v>467</v>
      </c>
      <c r="E180" s="22">
        <v>400</v>
      </c>
      <c r="F180" s="73"/>
      <c r="G180" s="59">
        <v>0</v>
      </c>
      <c r="H180" s="59">
        <v>179006.2</v>
      </c>
    </row>
    <row r="181" spans="1:8" ht="75" outlineLevel="5">
      <c r="A181" s="39" t="s">
        <v>516</v>
      </c>
      <c r="B181" s="34" t="s">
        <v>54</v>
      </c>
      <c r="C181" s="34" t="s">
        <v>211</v>
      </c>
      <c r="D181" s="34">
        <v>1100000000</v>
      </c>
      <c r="E181" s="34"/>
      <c r="F181" s="58">
        <f t="shared" ref="F181:H182" si="20">F182</f>
        <v>29</v>
      </c>
      <c r="G181" s="68">
        <f t="shared" si="20"/>
        <v>29</v>
      </c>
      <c r="H181" s="59">
        <f t="shared" si="20"/>
        <v>2729</v>
      </c>
    </row>
    <row r="182" spans="1:8" ht="90" outlineLevel="5">
      <c r="A182" s="49" t="s">
        <v>378</v>
      </c>
      <c r="B182" s="36" t="s">
        <v>54</v>
      </c>
      <c r="C182" s="22" t="s">
        <v>211</v>
      </c>
      <c r="D182" s="22">
        <v>1110100000</v>
      </c>
      <c r="E182" s="22"/>
      <c r="F182" s="23">
        <f t="shared" si="20"/>
        <v>29</v>
      </c>
      <c r="G182" s="64">
        <f t="shared" si="20"/>
        <v>29</v>
      </c>
      <c r="H182" s="59">
        <f t="shared" si="20"/>
        <v>2729</v>
      </c>
    </row>
    <row r="183" spans="1:8" ht="45" outlineLevel="5">
      <c r="A183" s="38" t="s">
        <v>393</v>
      </c>
      <c r="B183" s="22" t="s">
        <v>54</v>
      </c>
      <c r="C183" s="22" t="s">
        <v>211</v>
      </c>
      <c r="D183" s="22">
        <v>1110100000</v>
      </c>
      <c r="E183" s="22">
        <v>400</v>
      </c>
      <c r="F183" s="23">
        <v>29</v>
      </c>
      <c r="G183" s="64">
        <v>29</v>
      </c>
      <c r="H183" s="59">
        <v>2729</v>
      </c>
    </row>
    <row r="184" spans="1:8" outlineLevel="6">
      <c r="A184" s="21" t="s">
        <v>62</v>
      </c>
      <c r="B184" s="22" t="s">
        <v>54</v>
      </c>
      <c r="C184" s="22" t="s">
        <v>63</v>
      </c>
      <c r="D184" s="22"/>
      <c r="E184" s="22"/>
      <c r="F184" s="23">
        <f>F185+F199+F226+F261</f>
        <v>342360</v>
      </c>
      <c r="G184" s="64">
        <f>G185+G199+G226+G261</f>
        <v>303158.00000000006</v>
      </c>
      <c r="H184" s="59">
        <f>H185+H199+H226+H261</f>
        <v>139774</v>
      </c>
    </row>
    <row r="185" spans="1:8" outlineLevel="1">
      <c r="A185" s="21" t="s">
        <v>64</v>
      </c>
      <c r="B185" s="22" t="s">
        <v>54</v>
      </c>
      <c r="C185" s="22" t="s">
        <v>65</v>
      </c>
      <c r="D185" s="22"/>
      <c r="E185" s="22"/>
      <c r="F185" s="23">
        <f t="shared" ref="F185:H186" si="21">F186</f>
        <v>11060</v>
      </c>
      <c r="G185" s="64">
        <f t="shared" si="21"/>
        <v>11160</v>
      </c>
      <c r="H185" s="59">
        <f t="shared" si="21"/>
        <v>11167.8</v>
      </c>
    </row>
    <row r="186" spans="1:8" ht="30" outlineLevel="3">
      <c r="A186" s="21" t="s">
        <v>486</v>
      </c>
      <c r="B186" s="22" t="s">
        <v>54</v>
      </c>
      <c r="C186" s="22" t="s">
        <v>65</v>
      </c>
      <c r="D186" s="22" t="s">
        <v>57</v>
      </c>
      <c r="E186" s="22"/>
      <c r="F186" s="23">
        <f t="shared" si="21"/>
        <v>11060</v>
      </c>
      <c r="G186" s="64">
        <f t="shared" si="21"/>
        <v>11160</v>
      </c>
      <c r="H186" s="59">
        <f t="shared" si="21"/>
        <v>11167.8</v>
      </c>
    </row>
    <row r="187" spans="1:8" ht="30" outlineLevel="4">
      <c r="A187" s="21" t="s">
        <v>277</v>
      </c>
      <c r="B187" s="22" t="s">
        <v>54</v>
      </c>
      <c r="C187" s="22" t="s">
        <v>65</v>
      </c>
      <c r="D187" s="22" t="s">
        <v>66</v>
      </c>
      <c r="E187" s="22"/>
      <c r="F187" s="23">
        <f>F190+F193+F195+F197+F188</f>
        <v>11060</v>
      </c>
      <c r="G187" s="64">
        <f>G190+G193+G195+G197+G188</f>
        <v>11160</v>
      </c>
      <c r="H187" s="59">
        <f>H190+H193+H195+H197+H188</f>
        <v>11167.8</v>
      </c>
    </row>
    <row r="188" spans="1:8" ht="106.5" hidden="1" customHeight="1" outlineLevel="4">
      <c r="A188" s="44" t="s">
        <v>395</v>
      </c>
      <c r="B188" s="22" t="s">
        <v>54</v>
      </c>
      <c r="C188" s="22" t="s">
        <v>65</v>
      </c>
      <c r="D188" s="29" t="s">
        <v>397</v>
      </c>
      <c r="E188" s="22"/>
      <c r="F188" s="23">
        <f>F189</f>
        <v>1190</v>
      </c>
      <c r="G188" s="64">
        <f>G189</f>
        <v>1190</v>
      </c>
      <c r="H188" s="59">
        <f>H189</f>
        <v>1190</v>
      </c>
    </row>
    <row r="189" spans="1:8" ht="45" hidden="1" outlineLevel="4">
      <c r="A189" s="21" t="s">
        <v>396</v>
      </c>
      <c r="B189" s="22" t="s">
        <v>54</v>
      </c>
      <c r="C189" s="22" t="s">
        <v>65</v>
      </c>
      <c r="D189" s="29" t="s">
        <v>397</v>
      </c>
      <c r="E189" s="22">
        <v>200</v>
      </c>
      <c r="F189" s="23">
        <v>1190</v>
      </c>
      <c r="G189" s="64">
        <v>1190</v>
      </c>
      <c r="H189" s="59">
        <v>1190</v>
      </c>
    </row>
    <row r="190" spans="1:8" ht="60" hidden="1" outlineLevel="5">
      <c r="A190" s="21" t="s">
        <v>278</v>
      </c>
      <c r="B190" s="22" t="s">
        <v>54</v>
      </c>
      <c r="C190" s="22" t="s">
        <v>65</v>
      </c>
      <c r="D190" s="22" t="s">
        <v>67</v>
      </c>
      <c r="E190" s="22"/>
      <c r="F190" s="23">
        <f>F191+F192</f>
        <v>4880</v>
      </c>
      <c r="G190" s="64">
        <f>G191+G192</f>
        <v>4880</v>
      </c>
      <c r="H190" s="59">
        <f>H191+H192</f>
        <v>4880</v>
      </c>
    </row>
    <row r="191" spans="1:8" ht="45" hidden="1" outlineLevel="6">
      <c r="A191" s="21" t="s">
        <v>234</v>
      </c>
      <c r="B191" s="22" t="s">
        <v>54</v>
      </c>
      <c r="C191" s="22" t="s">
        <v>65</v>
      </c>
      <c r="D191" s="22" t="s">
        <v>67</v>
      </c>
      <c r="E191" s="22" t="s">
        <v>9</v>
      </c>
      <c r="F191" s="23">
        <v>4380</v>
      </c>
      <c r="G191" s="64">
        <v>4380</v>
      </c>
      <c r="H191" s="59">
        <v>4380</v>
      </c>
    </row>
    <row r="192" spans="1:8" hidden="1" outlineLevel="5">
      <c r="A192" s="21" t="s">
        <v>235</v>
      </c>
      <c r="B192" s="22" t="s">
        <v>54</v>
      </c>
      <c r="C192" s="22" t="s">
        <v>65</v>
      </c>
      <c r="D192" s="22" t="s">
        <v>67</v>
      </c>
      <c r="E192" s="22" t="s">
        <v>10</v>
      </c>
      <c r="F192" s="23">
        <v>500</v>
      </c>
      <c r="G192" s="64">
        <v>500</v>
      </c>
      <c r="H192" s="59">
        <v>500</v>
      </c>
    </row>
    <row r="193" spans="1:8" ht="30" outlineLevel="6">
      <c r="A193" s="21" t="s">
        <v>279</v>
      </c>
      <c r="B193" s="22" t="s">
        <v>54</v>
      </c>
      <c r="C193" s="22" t="s">
        <v>65</v>
      </c>
      <c r="D193" s="22" t="s">
        <v>68</v>
      </c>
      <c r="E193" s="22"/>
      <c r="F193" s="23">
        <f>F194</f>
        <v>4550</v>
      </c>
      <c r="G193" s="64">
        <f>G194</f>
        <v>4650</v>
      </c>
      <c r="H193" s="59">
        <f>H194</f>
        <v>4657.8</v>
      </c>
    </row>
    <row r="194" spans="1:8" ht="45" outlineLevel="5">
      <c r="A194" s="21" t="s">
        <v>234</v>
      </c>
      <c r="B194" s="22" t="s">
        <v>54</v>
      </c>
      <c r="C194" s="22" t="s">
        <v>65</v>
      </c>
      <c r="D194" s="22" t="s">
        <v>68</v>
      </c>
      <c r="E194" s="22" t="s">
        <v>9</v>
      </c>
      <c r="F194" s="23">
        <v>4550</v>
      </c>
      <c r="G194" s="64">
        <v>4650</v>
      </c>
      <c r="H194" s="59">
        <v>4657.8</v>
      </c>
    </row>
    <row r="195" spans="1:8" ht="75" hidden="1" outlineLevel="6">
      <c r="A195" s="21" t="s">
        <v>280</v>
      </c>
      <c r="B195" s="22" t="s">
        <v>54</v>
      </c>
      <c r="C195" s="22" t="s">
        <v>65</v>
      </c>
      <c r="D195" s="22" t="s">
        <v>69</v>
      </c>
      <c r="E195" s="22"/>
      <c r="F195" s="23">
        <f>F196</f>
        <v>40</v>
      </c>
      <c r="G195" s="64">
        <f>G196</f>
        <v>40</v>
      </c>
      <c r="H195" s="59">
        <f>H196</f>
        <v>40</v>
      </c>
    </row>
    <row r="196" spans="1:8" ht="45" hidden="1" outlineLevel="5">
      <c r="A196" s="21" t="s">
        <v>234</v>
      </c>
      <c r="B196" s="22" t="s">
        <v>54</v>
      </c>
      <c r="C196" s="22" t="s">
        <v>65</v>
      </c>
      <c r="D196" s="22" t="s">
        <v>69</v>
      </c>
      <c r="E196" s="22" t="s">
        <v>9</v>
      </c>
      <c r="F196" s="23">
        <v>40</v>
      </c>
      <c r="G196" s="64">
        <v>40</v>
      </c>
      <c r="H196" s="59">
        <v>40</v>
      </c>
    </row>
    <row r="197" spans="1:8" ht="60" hidden="1" outlineLevel="6">
      <c r="A197" s="21" t="s">
        <v>281</v>
      </c>
      <c r="B197" s="22" t="s">
        <v>54</v>
      </c>
      <c r="C197" s="22" t="s">
        <v>65</v>
      </c>
      <c r="D197" s="22" t="s">
        <v>70</v>
      </c>
      <c r="E197" s="22"/>
      <c r="F197" s="23">
        <f>F198</f>
        <v>400</v>
      </c>
      <c r="G197" s="64">
        <f>G198</f>
        <v>400</v>
      </c>
      <c r="H197" s="59">
        <f>H198</f>
        <v>400</v>
      </c>
    </row>
    <row r="198" spans="1:8" ht="45" hidden="1" outlineLevel="5">
      <c r="A198" s="21" t="s">
        <v>234</v>
      </c>
      <c r="B198" s="22" t="s">
        <v>54</v>
      </c>
      <c r="C198" s="22" t="s">
        <v>65</v>
      </c>
      <c r="D198" s="22" t="s">
        <v>70</v>
      </c>
      <c r="E198" s="22" t="s">
        <v>9</v>
      </c>
      <c r="F198" s="23">
        <v>400</v>
      </c>
      <c r="G198" s="64">
        <v>400</v>
      </c>
      <c r="H198" s="59">
        <v>400</v>
      </c>
    </row>
    <row r="199" spans="1:8" outlineLevel="6">
      <c r="A199" s="21" t="s">
        <v>72</v>
      </c>
      <c r="B199" s="22" t="s">
        <v>54</v>
      </c>
      <c r="C199" s="22" t="s">
        <v>73</v>
      </c>
      <c r="D199" s="22"/>
      <c r="E199" s="22"/>
      <c r="F199" s="23">
        <f>F200+F216+F221</f>
        <v>239943.2</v>
      </c>
      <c r="G199" s="64">
        <f>G200+G216+G221</f>
        <v>207976.40000000002</v>
      </c>
      <c r="H199" s="59">
        <f>H200+H216+H221</f>
        <v>39126.899999999994</v>
      </c>
    </row>
    <row r="200" spans="1:8" ht="30" outlineLevel="3">
      <c r="A200" s="21" t="s">
        <v>485</v>
      </c>
      <c r="B200" s="22" t="s">
        <v>54</v>
      </c>
      <c r="C200" s="22" t="s">
        <v>73</v>
      </c>
      <c r="D200" s="22" t="s">
        <v>57</v>
      </c>
      <c r="E200" s="22"/>
      <c r="F200" s="23">
        <f>F201</f>
        <v>239701</v>
      </c>
      <c r="G200" s="64">
        <f>G201+G211</f>
        <v>206784.2</v>
      </c>
      <c r="H200" s="59">
        <f>H201+H211</f>
        <v>37934.699999999997</v>
      </c>
    </row>
    <row r="201" spans="1:8" ht="30" outlineLevel="4">
      <c r="A201" s="21" t="s">
        <v>282</v>
      </c>
      <c r="B201" s="22" t="s">
        <v>54</v>
      </c>
      <c r="C201" s="22" t="s">
        <v>73</v>
      </c>
      <c r="D201" s="22" t="s">
        <v>74</v>
      </c>
      <c r="E201" s="22"/>
      <c r="F201" s="23">
        <f>F206+F209+F202+F204</f>
        <v>239701</v>
      </c>
      <c r="G201" s="64">
        <f>G206+G209+G202+G204</f>
        <v>202707.7</v>
      </c>
      <c r="H201" s="59">
        <f>H206+H209+H202+H204</f>
        <v>33858.199999999997</v>
      </c>
    </row>
    <row r="202" spans="1:8" ht="30" outlineLevel="4">
      <c r="A202" s="50" t="s">
        <v>465</v>
      </c>
      <c r="B202" s="51" t="s">
        <v>54</v>
      </c>
      <c r="C202" s="51" t="s">
        <v>73</v>
      </c>
      <c r="D202" s="51" t="s">
        <v>466</v>
      </c>
      <c r="E202" s="51"/>
      <c r="F202" s="23">
        <f>F203</f>
        <v>11502</v>
      </c>
      <c r="G202" s="64">
        <f>G203</f>
        <v>11502.5</v>
      </c>
      <c r="H202" s="59">
        <f>H203</f>
        <v>11694.5</v>
      </c>
    </row>
    <row r="203" spans="1:8" ht="45" outlineLevel="4">
      <c r="A203" s="50" t="s">
        <v>396</v>
      </c>
      <c r="B203" s="51" t="s">
        <v>54</v>
      </c>
      <c r="C203" s="51" t="s">
        <v>73</v>
      </c>
      <c r="D203" s="51" t="s">
        <v>466</v>
      </c>
      <c r="E203" s="51" t="s">
        <v>9</v>
      </c>
      <c r="F203" s="23">
        <v>11502</v>
      </c>
      <c r="G203" s="64">
        <v>11502.5</v>
      </c>
      <c r="H203" s="59">
        <v>11694.5</v>
      </c>
    </row>
    <row r="204" spans="1:8" ht="28.5" customHeight="1" outlineLevel="4">
      <c r="A204" s="50" t="s">
        <v>468</v>
      </c>
      <c r="B204" s="51" t="s">
        <v>54</v>
      </c>
      <c r="C204" s="51" t="s">
        <v>73</v>
      </c>
      <c r="D204" s="51" t="s">
        <v>467</v>
      </c>
      <c r="E204" s="51"/>
      <c r="F204" s="23">
        <f>F205</f>
        <v>215000</v>
      </c>
      <c r="G204" s="64">
        <f>G205</f>
        <v>179006.2</v>
      </c>
      <c r="H204" s="59">
        <f>H205</f>
        <v>0</v>
      </c>
    </row>
    <row r="205" spans="1:8" ht="45" outlineLevel="4">
      <c r="A205" s="50" t="s">
        <v>393</v>
      </c>
      <c r="B205" s="51" t="s">
        <v>54</v>
      </c>
      <c r="C205" s="51" t="s">
        <v>73</v>
      </c>
      <c r="D205" s="51" t="s">
        <v>467</v>
      </c>
      <c r="E205" s="51" t="s">
        <v>71</v>
      </c>
      <c r="F205" s="23">
        <v>215000</v>
      </c>
      <c r="G205" s="64">
        <v>179006.2</v>
      </c>
      <c r="H205" s="59">
        <v>0</v>
      </c>
    </row>
    <row r="206" spans="1:8" ht="30" outlineLevel="5">
      <c r="A206" s="21" t="s">
        <v>283</v>
      </c>
      <c r="B206" s="22" t="s">
        <v>54</v>
      </c>
      <c r="C206" s="22" t="s">
        <v>73</v>
      </c>
      <c r="D206" s="22" t="s">
        <v>75</v>
      </c>
      <c r="E206" s="22"/>
      <c r="F206" s="23">
        <f>F207+F208</f>
        <v>2000</v>
      </c>
      <c r="G206" s="64">
        <f>G207+G208</f>
        <v>1000</v>
      </c>
      <c r="H206" s="59">
        <f>H207+H208</f>
        <v>10564.7</v>
      </c>
    </row>
    <row r="207" spans="1:8" ht="45" outlineLevel="6">
      <c r="A207" s="21" t="s">
        <v>234</v>
      </c>
      <c r="B207" s="22" t="s">
        <v>54</v>
      </c>
      <c r="C207" s="22" t="s">
        <v>73</v>
      </c>
      <c r="D207" s="22" t="s">
        <v>75</v>
      </c>
      <c r="E207" s="22" t="s">
        <v>9</v>
      </c>
      <c r="F207" s="23">
        <v>1000</v>
      </c>
      <c r="G207" s="64">
        <v>1000</v>
      </c>
      <c r="H207" s="59">
        <v>10564.7</v>
      </c>
    </row>
    <row r="208" spans="1:8" ht="45" hidden="1" outlineLevel="6">
      <c r="A208" s="50" t="s">
        <v>393</v>
      </c>
      <c r="B208" s="51" t="s">
        <v>54</v>
      </c>
      <c r="C208" s="51" t="s">
        <v>73</v>
      </c>
      <c r="D208" s="51" t="s">
        <v>75</v>
      </c>
      <c r="E208" s="51" t="s">
        <v>71</v>
      </c>
      <c r="F208" s="23">
        <v>1000</v>
      </c>
      <c r="G208" s="64">
        <v>0</v>
      </c>
      <c r="H208" s="59">
        <v>0</v>
      </c>
    </row>
    <row r="209" spans="1:8" ht="45" outlineLevel="5" collapsed="1">
      <c r="A209" s="21" t="s">
        <v>284</v>
      </c>
      <c r="B209" s="22" t="s">
        <v>54</v>
      </c>
      <c r="C209" s="22" t="s">
        <v>73</v>
      </c>
      <c r="D209" s="22" t="s">
        <v>76</v>
      </c>
      <c r="E209" s="22"/>
      <c r="F209" s="23">
        <f>F210</f>
        <v>11199</v>
      </c>
      <c r="G209" s="64">
        <f>G210</f>
        <v>11199</v>
      </c>
      <c r="H209" s="59">
        <f>H210</f>
        <v>11599</v>
      </c>
    </row>
    <row r="210" spans="1:8" ht="45" outlineLevel="6">
      <c r="A210" s="21" t="s">
        <v>234</v>
      </c>
      <c r="B210" s="22" t="s">
        <v>54</v>
      </c>
      <c r="C210" s="22" t="s">
        <v>73</v>
      </c>
      <c r="D210" s="22" t="s">
        <v>76</v>
      </c>
      <c r="E210" s="22" t="s">
        <v>9</v>
      </c>
      <c r="F210" s="23">
        <v>11199</v>
      </c>
      <c r="G210" s="64">
        <v>11199</v>
      </c>
      <c r="H210" s="59">
        <v>11599</v>
      </c>
    </row>
    <row r="211" spans="1:8" ht="30" hidden="1" outlineLevel="6">
      <c r="A211" s="50" t="s">
        <v>528</v>
      </c>
      <c r="B211" s="22" t="s">
        <v>54</v>
      </c>
      <c r="C211" s="22" t="s">
        <v>73</v>
      </c>
      <c r="D211" s="29" t="s">
        <v>80</v>
      </c>
      <c r="E211" s="22"/>
      <c r="F211" s="23">
        <f>F212</f>
        <v>0</v>
      </c>
      <c r="G211" s="64">
        <f>G212+G214</f>
        <v>4076.5</v>
      </c>
      <c r="H211" s="59">
        <f>H212+H214</f>
        <v>4076.5</v>
      </c>
    </row>
    <row r="212" spans="1:8" ht="30" hidden="1" outlineLevel="6">
      <c r="A212" s="50" t="s">
        <v>529</v>
      </c>
      <c r="B212" s="22" t="s">
        <v>54</v>
      </c>
      <c r="C212" s="22" t="s">
        <v>73</v>
      </c>
      <c r="D212" s="29" t="s">
        <v>84</v>
      </c>
      <c r="E212" s="22"/>
      <c r="F212" s="23">
        <f>F213</f>
        <v>0</v>
      </c>
      <c r="G212" s="64">
        <f>G213</f>
        <v>4036.5</v>
      </c>
      <c r="H212" s="59">
        <f>H213</f>
        <v>4036.5</v>
      </c>
    </row>
    <row r="213" spans="1:8" ht="45" hidden="1" outlineLevel="6">
      <c r="A213" s="50" t="s">
        <v>396</v>
      </c>
      <c r="B213" s="22" t="s">
        <v>54</v>
      </c>
      <c r="C213" s="22" t="s">
        <v>73</v>
      </c>
      <c r="D213" s="29" t="s">
        <v>84</v>
      </c>
      <c r="E213" s="22">
        <v>200</v>
      </c>
      <c r="F213" s="23">
        <v>0</v>
      </c>
      <c r="G213" s="64">
        <v>4036.5</v>
      </c>
      <c r="H213" s="59">
        <v>4036.5</v>
      </c>
    </row>
    <row r="214" spans="1:8" ht="30" hidden="1" outlineLevel="6">
      <c r="A214" s="50" t="s">
        <v>530</v>
      </c>
      <c r="B214" s="22" t="s">
        <v>54</v>
      </c>
      <c r="C214" s="22" t="s">
        <v>73</v>
      </c>
      <c r="D214" s="51" t="s">
        <v>420</v>
      </c>
      <c r="E214" s="51"/>
      <c r="F214" s="23">
        <f>F215</f>
        <v>0</v>
      </c>
      <c r="G214" s="64">
        <f>G215</f>
        <v>40</v>
      </c>
      <c r="H214" s="59">
        <f>H215</f>
        <v>40</v>
      </c>
    </row>
    <row r="215" spans="1:8" ht="45" hidden="1" outlineLevel="6">
      <c r="A215" s="50" t="s">
        <v>396</v>
      </c>
      <c r="B215" s="22" t="s">
        <v>54</v>
      </c>
      <c r="C215" s="22" t="s">
        <v>73</v>
      </c>
      <c r="D215" s="51" t="s">
        <v>420</v>
      </c>
      <c r="E215" s="51" t="s">
        <v>9</v>
      </c>
      <c r="F215" s="23">
        <v>0</v>
      </c>
      <c r="G215" s="64">
        <v>40</v>
      </c>
      <c r="H215" s="59">
        <v>40</v>
      </c>
    </row>
    <row r="216" spans="1:8" ht="60" hidden="1" outlineLevel="5" collapsed="1">
      <c r="A216" s="21" t="s">
        <v>497</v>
      </c>
      <c r="B216" s="22" t="s">
        <v>54</v>
      </c>
      <c r="C216" s="22" t="s">
        <v>73</v>
      </c>
      <c r="D216" s="22" t="s">
        <v>77</v>
      </c>
      <c r="E216" s="22"/>
      <c r="F216" s="23">
        <f>F217+F219</f>
        <v>100</v>
      </c>
      <c r="G216" s="64">
        <f>G217+G219</f>
        <v>50</v>
      </c>
      <c r="H216" s="59">
        <f>H217+H219</f>
        <v>50</v>
      </c>
    </row>
    <row r="217" spans="1:8" ht="75" hidden="1" outlineLevel="6">
      <c r="A217" s="21" t="s">
        <v>286</v>
      </c>
      <c r="B217" s="22" t="s">
        <v>54</v>
      </c>
      <c r="C217" s="22" t="s">
        <v>73</v>
      </c>
      <c r="D217" s="22" t="s">
        <v>222</v>
      </c>
      <c r="E217" s="22"/>
      <c r="F217" s="23">
        <f>F218</f>
        <v>0</v>
      </c>
      <c r="G217" s="64">
        <f>G218</f>
        <v>0</v>
      </c>
      <c r="H217" s="59">
        <f>H218</f>
        <v>0</v>
      </c>
    </row>
    <row r="218" spans="1:8" ht="45" hidden="1" outlineLevel="3">
      <c r="A218" s="21" t="s">
        <v>234</v>
      </c>
      <c r="B218" s="22" t="s">
        <v>54</v>
      </c>
      <c r="C218" s="22" t="s">
        <v>73</v>
      </c>
      <c r="D218" s="22" t="s">
        <v>222</v>
      </c>
      <c r="E218" s="22" t="s">
        <v>9</v>
      </c>
      <c r="F218" s="23">
        <v>0</v>
      </c>
      <c r="G218" s="64">
        <v>0</v>
      </c>
      <c r="H218" s="59">
        <v>0</v>
      </c>
    </row>
    <row r="219" spans="1:8" ht="90" hidden="1" outlineLevel="3">
      <c r="A219" s="50" t="s">
        <v>469</v>
      </c>
      <c r="B219" s="51" t="s">
        <v>54</v>
      </c>
      <c r="C219" s="51" t="s">
        <v>73</v>
      </c>
      <c r="D219" s="51" t="s">
        <v>90</v>
      </c>
      <c r="E219" s="51"/>
      <c r="F219" s="23">
        <f>F220</f>
        <v>100</v>
      </c>
      <c r="G219" s="64">
        <f>G220</f>
        <v>50</v>
      </c>
      <c r="H219" s="59">
        <f>H220</f>
        <v>50</v>
      </c>
    </row>
    <row r="220" spans="1:8" ht="45" hidden="1" outlineLevel="3">
      <c r="A220" s="50" t="s">
        <v>396</v>
      </c>
      <c r="B220" s="51" t="s">
        <v>54</v>
      </c>
      <c r="C220" s="51" t="s">
        <v>73</v>
      </c>
      <c r="D220" s="51" t="s">
        <v>90</v>
      </c>
      <c r="E220" s="51" t="s">
        <v>9</v>
      </c>
      <c r="F220" s="23">
        <v>100</v>
      </c>
      <c r="G220" s="64">
        <v>50</v>
      </c>
      <c r="H220" s="59">
        <v>50</v>
      </c>
    </row>
    <row r="221" spans="1:8" ht="75" hidden="1" outlineLevel="6">
      <c r="A221" s="37" t="s">
        <v>426</v>
      </c>
      <c r="B221" s="22" t="s">
        <v>54</v>
      </c>
      <c r="C221" s="22" t="s">
        <v>73</v>
      </c>
      <c r="D221" s="22" t="s">
        <v>155</v>
      </c>
      <c r="E221" s="22"/>
      <c r="F221" s="23">
        <f>F222+F224</f>
        <v>142.19999999999999</v>
      </c>
      <c r="G221" s="64">
        <f>G222+G224</f>
        <v>1142.2</v>
      </c>
      <c r="H221" s="59">
        <f>H222+H224</f>
        <v>1142.2</v>
      </c>
    </row>
    <row r="222" spans="1:8" ht="90" hidden="1" outlineLevel="3">
      <c r="A222" s="49" t="s">
        <v>378</v>
      </c>
      <c r="B222" s="36" t="s">
        <v>54</v>
      </c>
      <c r="C222" s="22" t="s">
        <v>73</v>
      </c>
      <c r="D222" s="22" t="s">
        <v>157</v>
      </c>
      <c r="E222" s="22"/>
      <c r="F222" s="23">
        <f>F223</f>
        <v>2.2000000000000002</v>
      </c>
      <c r="G222" s="64">
        <f>G223</f>
        <v>1002.2</v>
      </c>
      <c r="H222" s="59">
        <f>H223</f>
        <v>1002.2</v>
      </c>
    </row>
    <row r="223" spans="1:8" ht="45" hidden="1" outlineLevel="4">
      <c r="A223" s="39" t="s">
        <v>285</v>
      </c>
      <c r="B223" s="22" t="s">
        <v>54</v>
      </c>
      <c r="C223" s="22" t="s">
        <v>73</v>
      </c>
      <c r="D223" s="22" t="s">
        <v>157</v>
      </c>
      <c r="E223" s="22" t="s">
        <v>71</v>
      </c>
      <c r="F223" s="23">
        <v>2.2000000000000002</v>
      </c>
      <c r="G223" s="64">
        <v>1002.2</v>
      </c>
      <c r="H223" s="59">
        <v>1002.2</v>
      </c>
    </row>
    <row r="224" spans="1:8" ht="30" hidden="1" outlineLevel="6">
      <c r="A224" s="49" t="s">
        <v>379</v>
      </c>
      <c r="B224" s="36" t="s">
        <v>54</v>
      </c>
      <c r="C224" s="22" t="s">
        <v>73</v>
      </c>
      <c r="D224" s="22" t="s">
        <v>206</v>
      </c>
      <c r="E224" s="22"/>
      <c r="F224" s="23">
        <f>F225</f>
        <v>140</v>
      </c>
      <c r="G224" s="64">
        <f>G225</f>
        <v>140</v>
      </c>
      <c r="H224" s="59">
        <f>H225</f>
        <v>140</v>
      </c>
    </row>
    <row r="225" spans="1:8" ht="45" hidden="1" outlineLevel="5">
      <c r="A225" s="38" t="s">
        <v>234</v>
      </c>
      <c r="B225" s="22" t="s">
        <v>54</v>
      </c>
      <c r="C225" s="22" t="s">
        <v>73</v>
      </c>
      <c r="D225" s="22" t="s">
        <v>206</v>
      </c>
      <c r="E225" s="22" t="s">
        <v>9</v>
      </c>
      <c r="F225" s="23">
        <v>140</v>
      </c>
      <c r="G225" s="64">
        <v>140</v>
      </c>
      <c r="H225" s="59">
        <v>140</v>
      </c>
    </row>
    <row r="226" spans="1:8" outlineLevel="6">
      <c r="A226" s="21" t="s">
        <v>78</v>
      </c>
      <c r="B226" s="22" t="s">
        <v>54</v>
      </c>
      <c r="C226" s="22" t="s">
        <v>79</v>
      </c>
      <c r="D226" s="22"/>
      <c r="E226" s="22"/>
      <c r="F226" s="23">
        <f>F227+F250+F258</f>
        <v>83213.8</v>
      </c>
      <c r="G226" s="64">
        <f>G227+G250+G258</f>
        <v>75672.700000000012</v>
      </c>
      <c r="H226" s="59">
        <f>H227+H250+H258</f>
        <v>79378.399999999994</v>
      </c>
    </row>
    <row r="227" spans="1:8" ht="30" outlineLevel="5">
      <c r="A227" s="21" t="s">
        <v>485</v>
      </c>
      <c r="B227" s="22" t="s">
        <v>54</v>
      </c>
      <c r="C227" s="22" t="s">
        <v>79</v>
      </c>
      <c r="D227" s="22" t="s">
        <v>57</v>
      </c>
      <c r="E227" s="22"/>
      <c r="F227" s="23">
        <f>F228</f>
        <v>48385.8</v>
      </c>
      <c r="G227" s="64">
        <f>G228</f>
        <v>45978.9</v>
      </c>
      <c r="H227" s="59">
        <f>H228</f>
        <v>49901.299999999996</v>
      </c>
    </row>
    <row r="228" spans="1:8" ht="30" outlineLevel="6">
      <c r="A228" s="21" t="s">
        <v>287</v>
      </c>
      <c r="B228" s="22" t="s">
        <v>54</v>
      </c>
      <c r="C228" s="22" t="s">
        <v>79</v>
      </c>
      <c r="D228" s="22" t="s">
        <v>80</v>
      </c>
      <c r="E228" s="22"/>
      <c r="F228" s="23">
        <f>F229+F231+F233+F235+F237+F239+F241+F243+F246+F248</f>
        <v>48385.8</v>
      </c>
      <c r="G228" s="64">
        <f>G229+G231+G233+G235+G237+G239+G241+G243+G246+G248</f>
        <v>45978.9</v>
      </c>
      <c r="H228" s="59">
        <f>H229+H231+H233+H235+H237+H239+H241+H243+H246+H248</f>
        <v>49901.299999999996</v>
      </c>
    </row>
    <row r="229" spans="1:8" s="6" customFormat="1" ht="75" outlineLevel="5">
      <c r="A229" s="21" t="s">
        <v>288</v>
      </c>
      <c r="B229" s="22" t="s">
        <v>54</v>
      </c>
      <c r="C229" s="22" t="s">
        <v>79</v>
      </c>
      <c r="D229" s="22" t="s">
        <v>81</v>
      </c>
      <c r="E229" s="22"/>
      <c r="F229" s="23">
        <f>F230</f>
        <v>14375</v>
      </c>
      <c r="G229" s="64">
        <f>G230</f>
        <v>9273.6</v>
      </c>
      <c r="H229" s="59">
        <f>H230</f>
        <v>5925</v>
      </c>
    </row>
    <row r="230" spans="1:8" ht="45" outlineLevel="6">
      <c r="A230" s="21" t="s">
        <v>234</v>
      </c>
      <c r="B230" s="22" t="s">
        <v>54</v>
      </c>
      <c r="C230" s="22" t="s">
        <v>79</v>
      </c>
      <c r="D230" s="22" t="s">
        <v>81</v>
      </c>
      <c r="E230" s="22" t="s">
        <v>9</v>
      </c>
      <c r="F230" s="23">
        <v>14375</v>
      </c>
      <c r="G230" s="64">
        <v>9273.6</v>
      </c>
      <c r="H230" s="59">
        <v>5925</v>
      </c>
    </row>
    <row r="231" spans="1:8" ht="63.75" hidden="1" customHeight="1" outlineLevel="5">
      <c r="A231" s="21" t="s">
        <v>289</v>
      </c>
      <c r="B231" s="22" t="s">
        <v>54</v>
      </c>
      <c r="C231" s="22" t="s">
        <v>79</v>
      </c>
      <c r="D231" s="22" t="s">
        <v>82</v>
      </c>
      <c r="E231" s="22"/>
      <c r="F231" s="23">
        <f>F232</f>
        <v>3000</v>
      </c>
      <c r="G231" s="64">
        <f>G232</f>
        <v>3000</v>
      </c>
      <c r="H231" s="59">
        <f>H232</f>
        <v>3000</v>
      </c>
    </row>
    <row r="232" spans="1:8" ht="45" hidden="1" outlineLevel="6">
      <c r="A232" s="21" t="s">
        <v>234</v>
      </c>
      <c r="B232" s="22" t="s">
        <v>54</v>
      </c>
      <c r="C232" s="22" t="s">
        <v>79</v>
      </c>
      <c r="D232" s="22" t="s">
        <v>82</v>
      </c>
      <c r="E232" s="22" t="s">
        <v>9</v>
      </c>
      <c r="F232" s="23">
        <v>3000</v>
      </c>
      <c r="G232" s="64">
        <v>3000</v>
      </c>
      <c r="H232" s="59">
        <v>3000</v>
      </c>
    </row>
    <row r="233" spans="1:8" ht="45" outlineLevel="5" collapsed="1">
      <c r="A233" s="21" t="s">
        <v>290</v>
      </c>
      <c r="B233" s="22" t="s">
        <v>54</v>
      </c>
      <c r="C233" s="22" t="s">
        <v>79</v>
      </c>
      <c r="D233" s="22" t="s">
        <v>83</v>
      </c>
      <c r="E233" s="22"/>
      <c r="F233" s="23">
        <f>F234</f>
        <v>2500</v>
      </c>
      <c r="G233" s="64">
        <f>G234</f>
        <v>2500</v>
      </c>
      <c r="H233" s="59">
        <f>H234</f>
        <v>2013.7</v>
      </c>
    </row>
    <row r="234" spans="1:8" ht="45" outlineLevel="6">
      <c r="A234" s="21" t="s">
        <v>234</v>
      </c>
      <c r="B234" s="22" t="s">
        <v>54</v>
      </c>
      <c r="C234" s="22" t="s">
        <v>79</v>
      </c>
      <c r="D234" s="22" t="s">
        <v>83</v>
      </c>
      <c r="E234" s="22" t="s">
        <v>9</v>
      </c>
      <c r="F234" s="23">
        <v>2500</v>
      </c>
      <c r="G234" s="64">
        <v>2500</v>
      </c>
      <c r="H234" s="59">
        <v>2013.7</v>
      </c>
    </row>
    <row r="235" spans="1:8" hidden="1" outlineLevel="5">
      <c r="A235" s="21" t="s">
        <v>373</v>
      </c>
      <c r="B235" s="22" t="s">
        <v>54</v>
      </c>
      <c r="C235" s="22" t="s">
        <v>79</v>
      </c>
      <c r="D235" s="22" t="s">
        <v>84</v>
      </c>
      <c r="E235" s="22"/>
      <c r="F235" s="23">
        <f>F236</f>
        <v>16000</v>
      </c>
      <c r="G235" s="64">
        <f>G236</f>
        <v>16000</v>
      </c>
      <c r="H235" s="59">
        <f>H236</f>
        <v>16000</v>
      </c>
    </row>
    <row r="236" spans="1:8" ht="45" hidden="1" outlineLevel="6">
      <c r="A236" s="21" t="s">
        <v>234</v>
      </c>
      <c r="B236" s="22" t="s">
        <v>54</v>
      </c>
      <c r="C236" s="22" t="s">
        <v>79</v>
      </c>
      <c r="D236" s="22" t="s">
        <v>84</v>
      </c>
      <c r="E236" s="22" t="s">
        <v>9</v>
      </c>
      <c r="F236" s="23">
        <v>16000</v>
      </c>
      <c r="G236" s="64">
        <v>16000</v>
      </c>
      <c r="H236" s="59">
        <v>16000</v>
      </c>
    </row>
    <row r="237" spans="1:8" ht="30" hidden="1" outlineLevel="3">
      <c r="A237" s="21" t="s">
        <v>292</v>
      </c>
      <c r="B237" s="22" t="s">
        <v>54</v>
      </c>
      <c r="C237" s="22" t="s">
        <v>79</v>
      </c>
      <c r="D237" s="22" t="s">
        <v>85</v>
      </c>
      <c r="E237" s="22"/>
      <c r="F237" s="23">
        <f>F238</f>
        <v>3700</v>
      </c>
      <c r="G237" s="64">
        <f>G238</f>
        <v>3700</v>
      </c>
      <c r="H237" s="59">
        <f>H238</f>
        <v>3700</v>
      </c>
    </row>
    <row r="238" spans="1:8" ht="45" hidden="1" outlineLevel="5">
      <c r="A238" s="21" t="s">
        <v>234</v>
      </c>
      <c r="B238" s="22" t="s">
        <v>54</v>
      </c>
      <c r="C238" s="22" t="s">
        <v>79</v>
      </c>
      <c r="D238" s="22" t="s">
        <v>85</v>
      </c>
      <c r="E238" s="22" t="s">
        <v>9</v>
      </c>
      <c r="F238" s="23">
        <v>3700</v>
      </c>
      <c r="G238" s="64">
        <v>3700</v>
      </c>
      <c r="H238" s="59">
        <v>3700</v>
      </c>
    </row>
    <row r="239" spans="1:8" s="6" customFormat="1" ht="45" hidden="1" outlineLevel="6">
      <c r="A239" s="21" t="s">
        <v>421</v>
      </c>
      <c r="B239" s="22" t="s">
        <v>54</v>
      </c>
      <c r="C239" s="22" t="s">
        <v>79</v>
      </c>
      <c r="D239" s="22" t="s">
        <v>86</v>
      </c>
      <c r="E239" s="22"/>
      <c r="F239" s="23">
        <f>F240</f>
        <v>0</v>
      </c>
      <c r="G239" s="64">
        <f>G240</f>
        <v>0</v>
      </c>
      <c r="H239" s="59">
        <f>H240</f>
        <v>0</v>
      </c>
    </row>
    <row r="240" spans="1:8" ht="45" hidden="1" outlineLevel="2">
      <c r="A240" s="21" t="s">
        <v>234</v>
      </c>
      <c r="B240" s="22" t="s">
        <v>54</v>
      </c>
      <c r="C240" s="22" t="s">
        <v>79</v>
      </c>
      <c r="D240" s="22" t="s">
        <v>86</v>
      </c>
      <c r="E240" s="22" t="s">
        <v>9</v>
      </c>
      <c r="F240" s="23">
        <v>0</v>
      </c>
      <c r="G240" s="64">
        <v>0</v>
      </c>
      <c r="H240" s="59">
        <v>0</v>
      </c>
    </row>
    <row r="241" spans="1:8" ht="45" hidden="1" outlineLevel="3">
      <c r="A241" s="21" t="s">
        <v>293</v>
      </c>
      <c r="B241" s="22" t="s">
        <v>54</v>
      </c>
      <c r="C241" s="22" t="s">
        <v>79</v>
      </c>
      <c r="D241" s="22" t="s">
        <v>87</v>
      </c>
      <c r="E241" s="22"/>
      <c r="F241" s="23">
        <f>F242</f>
        <v>1500</v>
      </c>
      <c r="G241" s="64">
        <f>G242</f>
        <v>1500</v>
      </c>
      <c r="H241" s="59">
        <f>H242</f>
        <v>1500</v>
      </c>
    </row>
    <row r="242" spans="1:8" ht="45" hidden="1" outlineLevel="4">
      <c r="A242" s="21" t="s">
        <v>234</v>
      </c>
      <c r="B242" s="22" t="s">
        <v>54</v>
      </c>
      <c r="C242" s="22" t="s">
        <v>79</v>
      </c>
      <c r="D242" s="22" t="s">
        <v>87</v>
      </c>
      <c r="E242" s="22" t="s">
        <v>9</v>
      </c>
      <c r="F242" s="23">
        <v>1500</v>
      </c>
      <c r="G242" s="64">
        <v>1500</v>
      </c>
      <c r="H242" s="59">
        <v>1500</v>
      </c>
    </row>
    <row r="243" spans="1:8" ht="75" hidden="1" outlineLevel="6">
      <c r="A243" s="21" t="s">
        <v>376</v>
      </c>
      <c r="B243" s="22" t="s">
        <v>54</v>
      </c>
      <c r="C243" s="22" t="s">
        <v>79</v>
      </c>
      <c r="D243" s="22" t="s">
        <v>294</v>
      </c>
      <c r="E243" s="22"/>
      <c r="F243" s="23">
        <f>F244+F245</f>
        <v>1660.8</v>
      </c>
      <c r="G243" s="64">
        <f>G244+G245</f>
        <v>1660.8</v>
      </c>
      <c r="H243" s="59">
        <f>H244+H245</f>
        <v>1660.8</v>
      </c>
    </row>
    <row r="244" spans="1:8" ht="45" hidden="1" outlineLevel="4">
      <c r="A244" s="21" t="s">
        <v>234</v>
      </c>
      <c r="B244" s="22" t="s">
        <v>54</v>
      </c>
      <c r="C244" s="22" t="s">
        <v>79</v>
      </c>
      <c r="D244" s="22" t="s">
        <v>294</v>
      </c>
      <c r="E244" s="22" t="s">
        <v>9</v>
      </c>
      <c r="F244" s="23">
        <v>1660.8</v>
      </c>
      <c r="G244" s="64">
        <v>1660.8</v>
      </c>
      <c r="H244" s="59">
        <v>1660.8</v>
      </c>
    </row>
    <row r="245" spans="1:8" ht="45" hidden="1" outlineLevel="4">
      <c r="A245" s="21" t="s">
        <v>285</v>
      </c>
      <c r="B245" s="22" t="s">
        <v>54</v>
      </c>
      <c r="C245" s="22" t="s">
        <v>79</v>
      </c>
      <c r="D245" s="22" t="s">
        <v>294</v>
      </c>
      <c r="E245" s="22">
        <v>400</v>
      </c>
      <c r="F245" s="23">
        <v>0</v>
      </c>
      <c r="G245" s="64">
        <v>0</v>
      </c>
      <c r="H245" s="59">
        <v>0</v>
      </c>
    </row>
    <row r="246" spans="1:8" outlineLevel="5">
      <c r="A246" s="21" t="s">
        <v>295</v>
      </c>
      <c r="B246" s="22" t="s">
        <v>54</v>
      </c>
      <c r="C246" s="22" t="s">
        <v>79</v>
      </c>
      <c r="D246" s="22" t="s">
        <v>89</v>
      </c>
      <c r="E246" s="22"/>
      <c r="F246" s="23">
        <f>F247</f>
        <v>150</v>
      </c>
      <c r="G246" s="64">
        <f>G247</f>
        <v>150</v>
      </c>
      <c r="H246" s="59">
        <f>H247</f>
        <v>148.19999999999999</v>
      </c>
    </row>
    <row r="247" spans="1:8" ht="45" outlineLevel="6">
      <c r="A247" s="21" t="s">
        <v>234</v>
      </c>
      <c r="B247" s="22" t="s">
        <v>54</v>
      </c>
      <c r="C247" s="22" t="s">
        <v>79</v>
      </c>
      <c r="D247" s="22" t="s">
        <v>89</v>
      </c>
      <c r="E247" s="22" t="s">
        <v>9</v>
      </c>
      <c r="F247" s="23">
        <v>150</v>
      </c>
      <c r="G247" s="64">
        <v>150</v>
      </c>
      <c r="H247" s="59">
        <v>148.19999999999999</v>
      </c>
    </row>
    <row r="248" spans="1:8" ht="30" outlineLevel="6">
      <c r="A248" s="21" t="s">
        <v>419</v>
      </c>
      <c r="B248" s="22" t="s">
        <v>54</v>
      </c>
      <c r="C248" s="22" t="s">
        <v>79</v>
      </c>
      <c r="D248" s="29" t="s">
        <v>420</v>
      </c>
      <c r="E248" s="22"/>
      <c r="F248" s="23">
        <f>F249</f>
        <v>5500</v>
      </c>
      <c r="G248" s="64">
        <f>G249</f>
        <v>8194.5</v>
      </c>
      <c r="H248" s="59">
        <f>H249</f>
        <v>15953.6</v>
      </c>
    </row>
    <row r="249" spans="1:8" ht="45" outlineLevel="6">
      <c r="A249" s="21" t="s">
        <v>234</v>
      </c>
      <c r="B249" s="22" t="s">
        <v>54</v>
      </c>
      <c r="C249" s="22" t="s">
        <v>79</v>
      </c>
      <c r="D249" s="29" t="s">
        <v>420</v>
      </c>
      <c r="E249" s="22" t="s">
        <v>9</v>
      </c>
      <c r="F249" s="23">
        <v>5500</v>
      </c>
      <c r="G249" s="64">
        <v>8194.5</v>
      </c>
      <c r="H249" s="59">
        <v>15953.6</v>
      </c>
    </row>
    <row r="250" spans="1:8" ht="60" outlineLevel="6">
      <c r="A250" s="21" t="s">
        <v>487</v>
      </c>
      <c r="B250" s="22" t="s">
        <v>54</v>
      </c>
      <c r="C250" s="22" t="s">
        <v>79</v>
      </c>
      <c r="D250" s="22" t="s">
        <v>158</v>
      </c>
      <c r="E250" s="22"/>
      <c r="F250" s="23">
        <f>F254+F256+F251</f>
        <v>32904.899999999994</v>
      </c>
      <c r="G250" s="64">
        <f>G254+G256+G251</f>
        <v>27770.7</v>
      </c>
      <c r="H250" s="59">
        <f>H254+H256+H251</f>
        <v>28744.799999999999</v>
      </c>
    </row>
    <row r="251" spans="1:8" ht="33" hidden="1" customHeight="1" outlineLevel="6">
      <c r="A251" s="46" t="s">
        <v>398</v>
      </c>
      <c r="B251" s="22" t="s">
        <v>54</v>
      </c>
      <c r="C251" s="22" t="s">
        <v>79</v>
      </c>
      <c r="D251" s="22">
        <v>1600400000</v>
      </c>
      <c r="E251" s="22"/>
      <c r="F251" s="23">
        <f>F253</f>
        <v>1.2</v>
      </c>
      <c r="G251" s="64">
        <f>G253+G252</f>
        <v>3501.2</v>
      </c>
      <c r="H251" s="59">
        <f>H253+H252</f>
        <v>3501.2</v>
      </c>
    </row>
    <row r="252" spans="1:8" ht="33" hidden="1" customHeight="1" outlineLevel="6">
      <c r="A252" s="21" t="s">
        <v>234</v>
      </c>
      <c r="B252" s="22" t="s">
        <v>54</v>
      </c>
      <c r="C252" s="22" t="s">
        <v>79</v>
      </c>
      <c r="D252" s="22">
        <v>1600400000</v>
      </c>
      <c r="E252" s="22">
        <v>200</v>
      </c>
      <c r="F252" s="23">
        <v>0</v>
      </c>
      <c r="G252" s="64">
        <v>3500</v>
      </c>
      <c r="H252" s="59">
        <v>3500</v>
      </c>
    </row>
    <row r="253" spans="1:8" ht="45" hidden="1" outlineLevel="6">
      <c r="A253" s="38" t="s">
        <v>393</v>
      </c>
      <c r="B253" s="22" t="s">
        <v>54</v>
      </c>
      <c r="C253" s="22" t="s">
        <v>79</v>
      </c>
      <c r="D253" s="22">
        <v>1600400000</v>
      </c>
      <c r="E253" s="22">
        <v>400</v>
      </c>
      <c r="F253" s="23">
        <v>1.2</v>
      </c>
      <c r="G253" s="64">
        <v>1.2</v>
      </c>
      <c r="H253" s="59">
        <v>1.2</v>
      </c>
    </row>
    <row r="254" spans="1:8" ht="60" hidden="1" outlineLevel="3" collapsed="1">
      <c r="A254" s="21" t="s">
        <v>296</v>
      </c>
      <c r="B254" s="22" t="s">
        <v>54</v>
      </c>
      <c r="C254" s="22" t="s">
        <v>79</v>
      </c>
      <c r="D254" s="22" t="s">
        <v>223</v>
      </c>
      <c r="E254" s="22"/>
      <c r="F254" s="23">
        <f>F255</f>
        <v>7870.6</v>
      </c>
      <c r="G254" s="64">
        <f>G255</f>
        <v>7870.6</v>
      </c>
      <c r="H254" s="59">
        <f>H255</f>
        <v>7870.6</v>
      </c>
    </row>
    <row r="255" spans="1:8" ht="45" hidden="1" outlineLevel="6">
      <c r="A255" s="21" t="s">
        <v>234</v>
      </c>
      <c r="B255" s="22" t="s">
        <v>54</v>
      </c>
      <c r="C255" s="22" t="s">
        <v>79</v>
      </c>
      <c r="D255" s="22" t="s">
        <v>223</v>
      </c>
      <c r="E255" s="22" t="s">
        <v>9</v>
      </c>
      <c r="F255" s="23">
        <v>7870.6</v>
      </c>
      <c r="G255" s="64">
        <v>7870.6</v>
      </c>
      <c r="H255" s="59">
        <v>7870.6</v>
      </c>
    </row>
    <row r="256" spans="1:8" ht="45" outlineLevel="1" collapsed="1">
      <c r="A256" s="21" t="s">
        <v>297</v>
      </c>
      <c r="B256" s="22" t="s">
        <v>54</v>
      </c>
      <c r="C256" s="22" t="s">
        <v>79</v>
      </c>
      <c r="D256" s="22" t="s">
        <v>159</v>
      </c>
      <c r="E256" s="22"/>
      <c r="F256" s="23">
        <f>F257</f>
        <v>25033.1</v>
      </c>
      <c r="G256" s="64">
        <f>G257</f>
        <v>16398.900000000001</v>
      </c>
      <c r="H256" s="59">
        <f>H257</f>
        <v>17373</v>
      </c>
    </row>
    <row r="257" spans="1:9" ht="45" outlineLevel="2">
      <c r="A257" s="21" t="s">
        <v>234</v>
      </c>
      <c r="B257" s="22" t="s">
        <v>54</v>
      </c>
      <c r="C257" s="22" t="s">
        <v>79</v>
      </c>
      <c r="D257" s="22" t="s">
        <v>159</v>
      </c>
      <c r="E257" s="22" t="s">
        <v>9</v>
      </c>
      <c r="F257" s="23">
        <v>25033.1</v>
      </c>
      <c r="G257" s="64">
        <v>16398.900000000001</v>
      </c>
      <c r="H257" s="59">
        <v>17373</v>
      </c>
      <c r="I257" s="3">
        <v>1020.2</v>
      </c>
    </row>
    <row r="258" spans="1:9" ht="45" outlineLevel="2">
      <c r="A258" s="54" t="s">
        <v>488</v>
      </c>
      <c r="B258" s="51" t="s">
        <v>54</v>
      </c>
      <c r="C258" s="51" t="s">
        <v>79</v>
      </c>
      <c r="D258" s="51" t="s">
        <v>428</v>
      </c>
      <c r="E258" s="51"/>
      <c r="F258" s="23">
        <f t="shared" ref="F258:H259" si="22">F259</f>
        <v>1923.1</v>
      </c>
      <c r="G258" s="64">
        <f t="shared" si="22"/>
        <v>1923.1</v>
      </c>
      <c r="H258" s="59">
        <f t="shared" si="22"/>
        <v>732.3</v>
      </c>
    </row>
    <row r="259" spans="1:9" ht="60" outlineLevel="2">
      <c r="A259" s="50" t="s">
        <v>429</v>
      </c>
      <c r="B259" s="51" t="s">
        <v>54</v>
      </c>
      <c r="C259" s="51" t="s">
        <v>79</v>
      </c>
      <c r="D259" s="51" t="s">
        <v>430</v>
      </c>
      <c r="E259" s="51"/>
      <c r="F259" s="23">
        <f t="shared" si="22"/>
        <v>1923.1</v>
      </c>
      <c r="G259" s="64">
        <f t="shared" si="22"/>
        <v>1923.1</v>
      </c>
      <c r="H259" s="59">
        <f t="shared" si="22"/>
        <v>732.3</v>
      </c>
    </row>
    <row r="260" spans="1:9" ht="45" outlineLevel="2">
      <c r="A260" s="50" t="s">
        <v>396</v>
      </c>
      <c r="B260" s="51" t="s">
        <v>54</v>
      </c>
      <c r="C260" s="51" t="s">
        <v>79</v>
      </c>
      <c r="D260" s="51" t="s">
        <v>430</v>
      </c>
      <c r="E260" s="51" t="s">
        <v>9</v>
      </c>
      <c r="F260" s="23">
        <v>1923.1</v>
      </c>
      <c r="G260" s="64">
        <v>1923.1</v>
      </c>
      <c r="H260" s="59">
        <v>732.3</v>
      </c>
    </row>
    <row r="261" spans="1:9" ht="30" outlineLevel="3">
      <c r="A261" s="21" t="s">
        <v>91</v>
      </c>
      <c r="B261" s="22" t="s">
        <v>54</v>
      </c>
      <c r="C261" s="22" t="s">
        <v>92</v>
      </c>
      <c r="D261" s="22"/>
      <c r="E261" s="22"/>
      <c r="F261" s="23">
        <f>F262+F271</f>
        <v>8143.0000000000009</v>
      </c>
      <c r="G261" s="64">
        <f>G262+G271</f>
        <v>8348.9</v>
      </c>
      <c r="H261" s="59">
        <f>H262+H271</f>
        <v>10100.9</v>
      </c>
    </row>
    <row r="262" spans="1:9" ht="30" outlineLevel="5">
      <c r="A262" s="52" t="s">
        <v>486</v>
      </c>
      <c r="B262" s="22" t="s">
        <v>54</v>
      </c>
      <c r="C262" s="22" t="s">
        <v>92</v>
      </c>
      <c r="D262" s="22" t="s">
        <v>57</v>
      </c>
      <c r="E262" s="22"/>
      <c r="F262" s="23">
        <f>F263+F267</f>
        <v>8005.9000000000005</v>
      </c>
      <c r="G262" s="64">
        <f>G263+G267</f>
        <v>8056.3</v>
      </c>
      <c r="H262" s="59">
        <f>H263+H267</f>
        <v>9666.2999999999993</v>
      </c>
    </row>
    <row r="263" spans="1:9" ht="30" hidden="1" customHeight="1" outlineLevel="6">
      <c r="A263" s="21" t="s">
        <v>277</v>
      </c>
      <c r="B263" s="22" t="s">
        <v>54</v>
      </c>
      <c r="C263" s="22" t="s">
        <v>92</v>
      </c>
      <c r="D263" s="22" t="s">
        <v>66</v>
      </c>
      <c r="E263" s="22"/>
      <c r="F263" s="23">
        <f>F264</f>
        <v>1037.3</v>
      </c>
      <c r="G263" s="64">
        <f>G264</f>
        <v>1037.3</v>
      </c>
      <c r="H263" s="59">
        <f>H264</f>
        <v>1037.3</v>
      </c>
    </row>
    <row r="264" spans="1:9" s="6" customFormat="1" ht="30" hidden="1" customHeight="1">
      <c r="A264" s="21" t="s">
        <v>298</v>
      </c>
      <c r="B264" s="22" t="s">
        <v>54</v>
      </c>
      <c r="C264" s="22" t="s">
        <v>92</v>
      </c>
      <c r="D264" s="22" t="s">
        <v>299</v>
      </c>
      <c r="E264" s="22"/>
      <c r="F264" s="23">
        <f>F265+F266</f>
        <v>1037.3</v>
      </c>
      <c r="G264" s="64">
        <f>G265+G266</f>
        <v>1037.3</v>
      </c>
      <c r="H264" s="59">
        <f>H265+H266</f>
        <v>1037.3</v>
      </c>
    </row>
    <row r="265" spans="1:9" ht="90" hidden="1" customHeight="1" outlineLevel="1">
      <c r="A265" s="21" t="s">
        <v>233</v>
      </c>
      <c r="B265" s="22" t="s">
        <v>54</v>
      </c>
      <c r="C265" s="22" t="s">
        <v>92</v>
      </c>
      <c r="D265" s="22" t="s">
        <v>299</v>
      </c>
      <c r="E265" s="22" t="s">
        <v>6</v>
      </c>
      <c r="F265" s="23">
        <v>1037.3</v>
      </c>
      <c r="G265" s="64">
        <v>1037.3</v>
      </c>
      <c r="H265" s="59">
        <v>1037.3</v>
      </c>
    </row>
    <row r="266" spans="1:9" ht="45" hidden="1" customHeight="1" outlineLevel="2">
      <c r="A266" s="21" t="s">
        <v>234</v>
      </c>
      <c r="B266" s="22" t="s">
        <v>54</v>
      </c>
      <c r="C266" s="22" t="s">
        <v>92</v>
      </c>
      <c r="D266" s="22" t="s">
        <v>299</v>
      </c>
      <c r="E266" s="22" t="s">
        <v>9</v>
      </c>
      <c r="F266" s="23">
        <v>0</v>
      </c>
      <c r="G266" s="64">
        <v>0</v>
      </c>
      <c r="H266" s="59">
        <v>0</v>
      </c>
    </row>
    <row r="267" spans="1:9" ht="30" outlineLevel="3">
      <c r="A267" s="21" t="s">
        <v>300</v>
      </c>
      <c r="B267" s="22" t="s">
        <v>54</v>
      </c>
      <c r="C267" s="22" t="s">
        <v>92</v>
      </c>
      <c r="D267" s="22" t="s">
        <v>93</v>
      </c>
      <c r="E267" s="22"/>
      <c r="F267" s="23">
        <f>F268</f>
        <v>6968.6</v>
      </c>
      <c r="G267" s="64">
        <f>G268</f>
        <v>7019</v>
      </c>
      <c r="H267" s="59">
        <f>H268</f>
        <v>8629</v>
      </c>
    </row>
    <row r="268" spans="1:9" ht="45" outlineLevel="5">
      <c r="A268" s="21" t="s">
        <v>301</v>
      </c>
      <c r="B268" s="22" t="s">
        <v>54</v>
      </c>
      <c r="C268" s="22" t="s">
        <v>92</v>
      </c>
      <c r="D268" s="22" t="s">
        <v>94</v>
      </c>
      <c r="E268" s="22"/>
      <c r="F268" s="23">
        <f>F269+F270</f>
        <v>6968.6</v>
      </c>
      <c r="G268" s="64">
        <f>G269+G270</f>
        <v>7019</v>
      </c>
      <c r="H268" s="59">
        <f>H269+H270</f>
        <v>8629</v>
      </c>
    </row>
    <row r="269" spans="1:9" ht="90" outlineLevel="6">
      <c r="A269" s="21" t="s">
        <v>233</v>
      </c>
      <c r="B269" s="22" t="s">
        <v>54</v>
      </c>
      <c r="C269" s="22" t="s">
        <v>92</v>
      </c>
      <c r="D269" s="22" t="s">
        <v>94</v>
      </c>
      <c r="E269" s="22" t="s">
        <v>6</v>
      </c>
      <c r="F269" s="23">
        <v>6712.3</v>
      </c>
      <c r="G269" s="64">
        <v>6768.7</v>
      </c>
      <c r="H269" s="59">
        <v>8402.1</v>
      </c>
    </row>
    <row r="270" spans="1:9" ht="45" outlineLevel="5">
      <c r="A270" s="21" t="s">
        <v>234</v>
      </c>
      <c r="B270" s="22" t="s">
        <v>54</v>
      </c>
      <c r="C270" s="22" t="s">
        <v>92</v>
      </c>
      <c r="D270" s="22" t="s">
        <v>94</v>
      </c>
      <c r="E270" s="22" t="s">
        <v>9</v>
      </c>
      <c r="F270" s="23">
        <v>256.3</v>
      </c>
      <c r="G270" s="64">
        <v>250.3</v>
      </c>
      <c r="H270" s="59">
        <v>226.9</v>
      </c>
    </row>
    <row r="271" spans="1:9" ht="30" outlineLevel="3">
      <c r="A271" s="21" t="s">
        <v>245</v>
      </c>
      <c r="B271" s="22" t="s">
        <v>54</v>
      </c>
      <c r="C271" s="22" t="s">
        <v>92</v>
      </c>
      <c r="D271" s="22" t="s">
        <v>11</v>
      </c>
      <c r="E271" s="22"/>
      <c r="F271" s="23">
        <f>F273</f>
        <v>137.1</v>
      </c>
      <c r="G271" s="64">
        <f>G273+G272</f>
        <v>292.60000000000002</v>
      </c>
      <c r="H271" s="59">
        <f>H273+H272</f>
        <v>434.6</v>
      </c>
    </row>
    <row r="272" spans="1:9" ht="90" hidden="1" outlineLevel="3">
      <c r="A272" s="21" t="s">
        <v>233</v>
      </c>
      <c r="B272" s="22" t="s">
        <v>54</v>
      </c>
      <c r="C272" s="22" t="s">
        <v>92</v>
      </c>
      <c r="D272" s="22" t="s">
        <v>11</v>
      </c>
      <c r="E272" s="22">
        <v>100</v>
      </c>
      <c r="F272" s="23">
        <v>0</v>
      </c>
      <c r="G272" s="64">
        <v>56.6</v>
      </c>
      <c r="H272" s="59">
        <v>56.6</v>
      </c>
    </row>
    <row r="273" spans="1:8" outlineLevel="5">
      <c r="A273" s="21" t="s">
        <v>235</v>
      </c>
      <c r="B273" s="22" t="s">
        <v>54</v>
      </c>
      <c r="C273" s="22" t="s">
        <v>92</v>
      </c>
      <c r="D273" s="22" t="s">
        <v>11</v>
      </c>
      <c r="E273" s="22" t="s">
        <v>10</v>
      </c>
      <c r="F273" s="23">
        <v>137.1</v>
      </c>
      <c r="G273" s="64">
        <v>236</v>
      </c>
      <c r="H273" s="59">
        <v>378</v>
      </c>
    </row>
    <row r="274" spans="1:8" outlineLevel="5">
      <c r="A274" s="47" t="s">
        <v>399</v>
      </c>
      <c r="B274" s="22" t="s">
        <v>54</v>
      </c>
      <c r="C274" s="29" t="s">
        <v>404</v>
      </c>
      <c r="D274" s="27"/>
      <c r="E274" s="27"/>
      <c r="F274" s="23">
        <f t="shared" ref="F274:H276" si="23">F275</f>
        <v>5132</v>
      </c>
      <c r="G274" s="64">
        <f t="shared" si="23"/>
        <v>5132</v>
      </c>
      <c r="H274" s="59">
        <f t="shared" si="23"/>
        <v>5332</v>
      </c>
    </row>
    <row r="275" spans="1:8" ht="30" outlineLevel="5">
      <c r="A275" s="47" t="s">
        <v>400</v>
      </c>
      <c r="B275" s="22" t="s">
        <v>54</v>
      </c>
      <c r="C275" s="29" t="s">
        <v>405</v>
      </c>
      <c r="D275" s="22"/>
      <c r="E275" s="22"/>
      <c r="F275" s="23">
        <f t="shared" si="23"/>
        <v>5132</v>
      </c>
      <c r="G275" s="64">
        <f t="shared" si="23"/>
        <v>5132</v>
      </c>
      <c r="H275" s="59">
        <f t="shared" si="23"/>
        <v>5332</v>
      </c>
    </row>
    <row r="276" spans="1:8" ht="30" outlineLevel="5">
      <c r="A276" s="53" t="s">
        <v>435</v>
      </c>
      <c r="B276" s="22" t="s">
        <v>54</v>
      </c>
      <c r="C276" s="29" t="s">
        <v>405</v>
      </c>
      <c r="D276" s="29" t="s">
        <v>57</v>
      </c>
      <c r="E276" s="22"/>
      <c r="F276" s="23">
        <f t="shared" si="23"/>
        <v>5132</v>
      </c>
      <c r="G276" s="64">
        <f t="shared" si="23"/>
        <v>5132</v>
      </c>
      <c r="H276" s="59">
        <f t="shared" si="23"/>
        <v>5332</v>
      </c>
    </row>
    <row r="277" spans="1:8" ht="30" outlineLevel="5">
      <c r="A277" s="47" t="s">
        <v>401</v>
      </c>
      <c r="B277" s="22" t="s">
        <v>54</v>
      </c>
      <c r="C277" s="29" t="s">
        <v>405</v>
      </c>
      <c r="D277" s="29" t="s">
        <v>80</v>
      </c>
      <c r="E277" s="22"/>
      <c r="F277" s="23">
        <f>F278+F280+F282</f>
        <v>5132</v>
      </c>
      <c r="G277" s="64">
        <f>G278+G280+G282</f>
        <v>5132</v>
      </c>
      <c r="H277" s="59">
        <f>H278+H280+H282</f>
        <v>5332</v>
      </c>
    </row>
    <row r="278" spans="1:8" ht="75" outlineLevel="5">
      <c r="A278" s="47" t="s">
        <v>402</v>
      </c>
      <c r="B278" s="22" t="s">
        <v>54</v>
      </c>
      <c r="C278" s="29" t="s">
        <v>405</v>
      </c>
      <c r="D278" s="29" t="s">
        <v>81</v>
      </c>
      <c r="E278" s="22"/>
      <c r="F278" s="23">
        <f>F279</f>
        <v>2832</v>
      </c>
      <c r="G278" s="64">
        <f>G279</f>
        <v>2832</v>
      </c>
      <c r="H278" s="59">
        <f>H279</f>
        <v>2300</v>
      </c>
    </row>
    <row r="279" spans="1:8" ht="45" outlineLevel="5">
      <c r="A279" s="47" t="s">
        <v>403</v>
      </c>
      <c r="B279" s="22" t="s">
        <v>54</v>
      </c>
      <c r="C279" s="29" t="s">
        <v>405</v>
      </c>
      <c r="D279" s="29" t="s">
        <v>81</v>
      </c>
      <c r="E279" s="22">
        <v>200</v>
      </c>
      <c r="F279" s="23">
        <v>2832</v>
      </c>
      <c r="G279" s="64">
        <v>2832</v>
      </c>
      <c r="H279" s="59">
        <v>2300</v>
      </c>
    </row>
    <row r="280" spans="1:8" ht="60" hidden="1" outlineLevel="5">
      <c r="A280" s="50" t="s">
        <v>431</v>
      </c>
      <c r="B280" s="51" t="s">
        <v>54</v>
      </c>
      <c r="C280" s="51" t="s">
        <v>405</v>
      </c>
      <c r="D280" s="51" t="s">
        <v>88</v>
      </c>
      <c r="E280" s="51"/>
      <c r="F280" s="23">
        <f>F281</f>
        <v>700</v>
      </c>
      <c r="G280" s="64">
        <f>G281</f>
        <v>700</v>
      </c>
      <c r="H280" s="59">
        <f>H281</f>
        <v>700</v>
      </c>
    </row>
    <row r="281" spans="1:8" ht="45" hidden="1" outlineLevel="5">
      <c r="A281" s="50" t="s">
        <v>396</v>
      </c>
      <c r="B281" s="51" t="s">
        <v>54</v>
      </c>
      <c r="C281" s="51" t="s">
        <v>405</v>
      </c>
      <c r="D281" s="51" t="s">
        <v>88</v>
      </c>
      <c r="E281" s="51" t="s">
        <v>9</v>
      </c>
      <c r="F281" s="23">
        <v>700</v>
      </c>
      <c r="G281" s="64">
        <v>700</v>
      </c>
      <c r="H281" s="59">
        <v>700</v>
      </c>
    </row>
    <row r="282" spans="1:8" ht="30" outlineLevel="5">
      <c r="A282" s="50" t="s">
        <v>432</v>
      </c>
      <c r="B282" s="51" t="s">
        <v>54</v>
      </c>
      <c r="C282" s="51" t="s">
        <v>405</v>
      </c>
      <c r="D282" s="51" t="s">
        <v>433</v>
      </c>
      <c r="E282" s="51"/>
      <c r="F282" s="23">
        <f>F283</f>
        <v>1600</v>
      </c>
      <c r="G282" s="64">
        <f>G283</f>
        <v>1600</v>
      </c>
      <c r="H282" s="59">
        <f>H283</f>
        <v>2332</v>
      </c>
    </row>
    <row r="283" spans="1:8" ht="45" outlineLevel="5">
      <c r="A283" s="50" t="s">
        <v>396</v>
      </c>
      <c r="B283" s="51" t="s">
        <v>54</v>
      </c>
      <c r="C283" s="51" t="s">
        <v>405</v>
      </c>
      <c r="D283" s="51" t="s">
        <v>433</v>
      </c>
      <c r="E283" s="51" t="s">
        <v>9</v>
      </c>
      <c r="F283" s="23">
        <v>1600</v>
      </c>
      <c r="G283" s="64">
        <v>1600</v>
      </c>
      <c r="H283" s="59">
        <v>2332</v>
      </c>
    </row>
    <row r="284" spans="1:8" outlineLevel="6">
      <c r="A284" s="21" t="s">
        <v>364</v>
      </c>
      <c r="B284" s="22" t="s">
        <v>54</v>
      </c>
      <c r="C284" s="22" t="s">
        <v>101</v>
      </c>
      <c r="D284" s="22"/>
      <c r="E284" s="22"/>
      <c r="F284" s="23">
        <f>F285+F289</f>
        <v>166.6</v>
      </c>
      <c r="G284" s="64">
        <f>G285+G289</f>
        <v>166.6</v>
      </c>
      <c r="H284" s="59">
        <f>H285+H289</f>
        <v>366.6</v>
      </c>
    </row>
    <row r="285" spans="1:8" hidden="1" outlineLevel="1">
      <c r="A285" s="37" t="s">
        <v>160</v>
      </c>
      <c r="B285" s="22" t="s">
        <v>54</v>
      </c>
      <c r="C285" s="22" t="s">
        <v>161</v>
      </c>
      <c r="D285" s="22"/>
      <c r="E285" s="22"/>
      <c r="F285" s="23">
        <f t="shared" ref="F285:H287" si="24">F286</f>
        <v>0</v>
      </c>
      <c r="G285" s="64">
        <f t="shared" si="24"/>
        <v>0</v>
      </c>
      <c r="H285" s="59">
        <f t="shared" si="24"/>
        <v>0</v>
      </c>
    </row>
    <row r="286" spans="1:8" ht="75" hidden="1" outlineLevel="3">
      <c r="A286" s="60" t="s">
        <v>426</v>
      </c>
      <c r="B286" s="36" t="s">
        <v>54</v>
      </c>
      <c r="C286" s="22" t="s">
        <v>161</v>
      </c>
      <c r="D286" s="22" t="s">
        <v>155</v>
      </c>
      <c r="E286" s="22"/>
      <c r="F286" s="23">
        <f t="shared" si="24"/>
        <v>0</v>
      </c>
      <c r="G286" s="64">
        <f t="shared" si="24"/>
        <v>0</v>
      </c>
      <c r="H286" s="59">
        <f t="shared" si="24"/>
        <v>0</v>
      </c>
    </row>
    <row r="287" spans="1:8" ht="90" hidden="1" outlineLevel="5">
      <c r="A287" s="49" t="s">
        <v>378</v>
      </c>
      <c r="B287" s="36" t="s">
        <v>54</v>
      </c>
      <c r="C287" s="22" t="s">
        <v>161</v>
      </c>
      <c r="D287" s="22" t="s">
        <v>157</v>
      </c>
      <c r="E287" s="22"/>
      <c r="F287" s="23">
        <f t="shared" si="24"/>
        <v>0</v>
      </c>
      <c r="G287" s="64">
        <f t="shared" si="24"/>
        <v>0</v>
      </c>
      <c r="H287" s="59">
        <f t="shared" si="24"/>
        <v>0</v>
      </c>
    </row>
    <row r="288" spans="1:8" ht="45" hidden="1" outlineLevel="6">
      <c r="A288" s="38" t="s">
        <v>285</v>
      </c>
      <c r="B288" s="22" t="s">
        <v>54</v>
      </c>
      <c r="C288" s="22" t="s">
        <v>161</v>
      </c>
      <c r="D288" s="22" t="s">
        <v>157</v>
      </c>
      <c r="E288" s="22" t="s">
        <v>71</v>
      </c>
      <c r="F288" s="23">
        <v>0</v>
      </c>
      <c r="G288" s="64">
        <v>0</v>
      </c>
      <c r="H288" s="59">
        <v>0</v>
      </c>
    </row>
    <row r="289" spans="1:8" outlineLevel="2" collapsed="1">
      <c r="A289" s="21" t="s">
        <v>162</v>
      </c>
      <c r="B289" s="22" t="s">
        <v>54</v>
      </c>
      <c r="C289" s="22" t="s">
        <v>163</v>
      </c>
      <c r="D289" s="22"/>
      <c r="E289" s="22"/>
      <c r="F289" s="23">
        <f>F290</f>
        <v>166.6</v>
      </c>
      <c r="G289" s="64">
        <f>G290</f>
        <v>166.6</v>
      </c>
      <c r="H289" s="59">
        <f>H290</f>
        <v>366.6</v>
      </c>
    </row>
    <row r="290" spans="1:8" ht="75" outlineLevel="4">
      <c r="A290" s="52" t="s">
        <v>426</v>
      </c>
      <c r="B290" s="22" t="s">
        <v>54</v>
      </c>
      <c r="C290" s="22" t="s">
        <v>163</v>
      </c>
      <c r="D290" s="22" t="s">
        <v>155</v>
      </c>
      <c r="E290" s="22"/>
      <c r="F290" s="23">
        <f>F293+F291</f>
        <v>166.6</v>
      </c>
      <c r="G290" s="64">
        <f>G293+G291</f>
        <v>166.6</v>
      </c>
      <c r="H290" s="59">
        <f>H293+H291</f>
        <v>366.6</v>
      </c>
    </row>
    <row r="291" spans="1:8" ht="90" outlineLevel="4">
      <c r="A291" s="48" t="s">
        <v>406</v>
      </c>
      <c r="B291" s="22" t="s">
        <v>54</v>
      </c>
      <c r="C291" s="22" t="s">
        <v>163</v>
      </c>
      <c r="D291" s="22">
        <v>1110100000</v>
      </c>
      <c r="E291" s="22"/>
      <c r="F291" s="23">
        <f>F292</f>
        <v>166.6</v>
      </c>
      <c r="G291" s="64">
        <f>G292</f>
        <v>166.6</v>
      </c>
      <c r="H291" s="59">
        <f>H292</f>
        <v>366.6</v>
      </c>
    </row>
    <row r="292" spans="1:8" ht="45" outlineLevel="4">
      <c r="A292" s="48" t="s">
        <v>407</v>
      </c>
      <c r="B292" s="22" t="s">
        <v>54</v>
      </c>
      <c r="C292" s="22" t="s">
        <v>163</v>
      </c>
      <c r="D292" s="22">
        <v>1110100000</v>
      </c>
      <c r="E292" s="22">
        <v>400</v>
      </c>
      <c r="F292" s="23">
        <v>166.6</v>
      </c>
      <c r="G292" s="64">
        <v>166.6</v>
      </c>
      <c r="H292" s="59">
        <v>366.6</v>
      </c>
    </row>
    <row r="293" spans="1:8" ht="30" hidden="1" outlineLevel="6">
      <c r="A293" s="21" t="s">
        <v>302</v>
      </c>
      <c r="B293" s="22" t="s">
        <v>54</v>
      </c>
      <c r="C293" s="22" t="s">
        <v>163</v>
      </c>
      <c r="D293" s="22" t="s">
        <v>201</v>
      </c>
      <c r="E293" s="22"/>
      <c r="F293" s="23">
        <f>F294</f>
        <v>0</v>
      </c>
      <c r="G293" s="64">
        <f>G294</f>
        <v>0</v>
      </c>
      <c r="H293" s="59">
        <f>H294</f>
        <v>0</v>
      </c>
    </row>
    <row r="294" spans="1:8" ht="45" hidden="1" outlineLevel="5">
      <c r="A294" s="21" t="s">
        <v>285</v>
      </c>
      <c r="B294" s="22" t="s">
        <v>54</v>
      </c>
      <c r="C294" s="22" t="s">
        <v>163</v>
      </c>
      <c r="D294" s="22" t="s">
        <v>201</v>
      </c>
      <c r="E294" s="22" t="s">
        <v>71</v>
      </c>
      <c r="F294" s="23">
        <v>0</v>
      </c>
      <c r="G294" s="64">
        <v>0</v>
      </c>
      <c r="H294" s="59">
        <v>0</v>
      </c>
    </row>
    <row r="295" spans="1:8" hidden="1" outlineLevel="5">
      <c r="A295" s="21" t="s">
        <v>366</v>
      </c>
      <c r="B295" s="22" t="s">
        <v>54</v>
      </c>
      <c r="C295" s="22" t="s">
        <v>116</v>
      </c>
      <c r="D295" s="22"/>
      <c r="E295" s="22"/>
      <c r="F295" s="23">
        <f t="shared" ref="F295:H299" si="25">F296</f>
        <v>0</v>
      </c>
      <c r="G295" s="64">
        <f t="shared" si="25"/>
        <v>0</v>
      </c>
      <c r="H295" s="59">
        <f t="shared" si="25"/>
        <v>0</v>
      </c>
    </row>
    <row r="296" spans="1:8" ht="30" hidden="1" outlineLevel="5">
      <c r="A296" s="21" t="s">
        <v>410</v>
      </c>
      <c r="B296" s="22" t="s">
        <v>54</v>
      </c>
      <c r="C296" s="22" t="s">
        <v>133</v>
      </c>
      <c r="D296" s="22"/>
      <c r="E296" s="22"/>
      <c r="F296" s="23">
        <f t="shared" si="25"/>
        <v>0</v>
      </c>
      <c r="G296" s="64">
        <f t="shared" si="25"/>
        <v>0</v>
      </c>
      <c r="H296" s="59">
        <f t="shared" si="25"/>
        <v>0</v>
      </c>
    </row>
    <row r="297" spans="1:8" ht="30" hidden="1" outlineLevel="5">
      <c r="A297" s="21" t="s">
        <v>438</v>
      </c>
      <c r="B297" s="22" t="s">
        <v>54</v>
      </c>
      <c r="C297" s="22" t="s">
        <v>133</v>
      </c>
      <c r="D297" s="22" t="s">
        <v>119</v>
      </c>
      <c r="E297" s="22"/>
      <c r="F297" s="23">
        <f t="shared" si="25"/>
        <v>0</v>
      </c>
      <c r="G297" s="64">
        <f t="shared" si="25"/>
        <v>0</v>
      </c>
      <c r="H297" s="59">
        <f t="shared" si="25"/>
        <v>0</v>
      </c>
    </row>
    <row r="298" spans="1:8" ht="45" hidden="1" outlineLevel="5">
      <c r="A298" s="21" t="s">
        <v>408</v>
      </c>
      <c r="B298" s="22" t="s">
        <v>54</v>
      </c>
      <c r="C298" s="22" t="s">
        <v>133</v>
      </c>
      <c r="D298" s="22" t="s">
        <v>225</v>
      </c>
      <c r="E298" s="22"/>
      <c r="F298" s="23">
        <f t="shared" si="25"/>
        <v>0</v>
      </c>
      <c r="G298" s="64">
        <f t="shared" si="25"/>
        <v>0</v>
      </c>
      <c r="H298" s="59">
        <f t="shared" si="25"/>
        <v>0</v>
      </c>
    </row>
    <row r="299" spans="1:8" ht="75" hidden="1" outlineLevel="5">
      <c r="A299" s="21" t="s">
        <v>409</v>
      </c>
      <c r="B299" s="22" t="s">
        <v>54</v>
      </c>
      <c r="C299" s="22" t="s">
        <v>133</v>
      </c>
      <c r="D299" s="22" t="s">
        <v>226</v>
      </c>
      <c r="E299" s="22"/>
      <c r="F299" s="23">
        <f t="shared" si="25"/>
        <v>0</v>
      </c>
      <c r="G299" s="64">
        <f t="shared" si="25"/>
        <v>0</v>
      </c>
      <c r="H299" s="59">
        <f t="shared" si="25"/>
        <v>0</v>
      </c>
    </row>
    <row r="300" spans="1:8" ht="45" hidden="1" outlineLevel="5">
      <c r="A300" s="21" t="s">
        <v>396</v>
      </c>
      <c r="B300" s="22" t="s">
        <v>54</v>
      </c>
      <c r="C300" s="22" t="s">
        <v>133</v>
      </c>
      <c r="D300" s="22" t="s">
        <v>226</v>
      </c>
      <c r="E300" s="22" t="s">
        <v>9</v>
      </c>
      <c r="F300" s="23"/>
      <c r="G300" s="64"/>
      <c r="H300" s="59"/>
    </row>
    <row r="301" spans="1:8" hidden="1" outlineLevel="5">
      <c r="A301" s="50" t="s">
        <v>477</v>
      </c>
      <c r="B301" s="51" t="s">
        <v>54</v>
      </c>
      <c r="C301" s="51" t="s">
        <v>37</v>
      </c>
      <c r="D301" s="51"/>
      <c r="E301" s="51"/>
      <c r="F301" s="23">
        <f t="shared" ref="F301:H305" si="26">F302</f>
        <v>20</v>
      </c>
      <c r="G301" s="64">
        <f t="shared" si="26"/>
        <v>1531.1</v>
      </c>
      <c r="H301" s="59">
        <f t="shared" si="26"/>
        <v>1531.1</v>
      </c>
    </row>
    <row r="302" spans="1:8" hidden="1" outlineLevel="5">
      <c r="A302" s="50" t="s">
        <v>42</v>
      </c>
      <c r="B302" s="51" t="s">
        <v>54</v>
      </c>
      <c r="C302" s="51" t="s">
        <v>43</v>
      </c>
      <c r="D302" s="51"/>
      <c r="E302" s="51"/>
      <c r="F302" s="23">
        <f t="shared" si="26"/>
        <v>20</v>
      </c>
      <c r="G302" s="64">
        <f t="shared" si="26"/>
        <v>1531.1</v>
      </c>
      <c r="H302" s="59">
        <f t="shared" si="26"/>
        <v>1531.1</v>
      </c>
    </row>
    <row r="303" spans="1:8" ht="30" hidden="1" outlineLevel="5">
      <c r="A303" s="50" t="s">
        <v>439</v>
      </c>
      <c r="B303" s="51" t="s">
        <v>54</v>
      </c>
      <c r="C303" s="51" t="s">
        <v>43</v>
      </c>
      <c r="D303" s="51" t="s">
        <v>35</v>
      </c>
      <c r="E303" s="51"/>
      <c r="F303" s="23">
        <f t="shared" si="26"/>
        <v>20</v>
      </c>
      <c r="G303" s="64">
        <f t="shared" si="26"/>
        <v>1531.1</v>
      </c>
      <c r="H303" s="59">
        <f t="shared" si="26"/>
        <v>1531.1</v>
      </c>
    </row>
    <row r="304" spans="1:8" ht="60" hidden="1" outlineLevel="5">
      <c r="A304" s="50" t="s">
        <v>470</v>
      </c>
      <c r="B304" s="51" t="s">
        <v>54</v>
      </c>
      <c r="C304" s="51" t="s">
        <v>43</v>
      </c>
      <c r="D304" s="51" t="s">
        <v>471</v>
      </c>
      <c r="E304" s="51"/>
      <c r="F304" s="23">
        <f t="shared" si="26"/>
        <v>20</v>
      </c>
      <c r="G304" s="64">
        <f t="shared" si="26"/>
        <v>1531.1</v>
      </c>
      <c r="H304" s="59">
        <f t="shared" si="26"/>
        <v>1531.1</v>
      </c>
    </row>
    <row r="305" spans="1:8" ht="60" hidden="1" outlineLevel="5">
      <c r="A305" s="50" t="s">
        <v>472</v>
      </c>
      <c r="B305" s="51" t="s">
        <v>54</v>
      </c>
      <c r="C305" s="51" t="s">
        <v>43</v>
      </c>
      <c r="D305" s="51" t="s">
        <v>473</v>
      </c>
      <c r="E305" s="51"/>
      <c r="F305" s="23">
        <f t="shared" si="26"/>
        <v>20</v>
      </c>
      <c r="G305" s="64">
        <f t="shared" si="26"/>
        <v>1531.1</v>
      </c>
      <c r="H305" s="59">
        <f t="shared" si="26"/>
        <v>1531.1</v>
      </c>
    </row>
    <row r="306" spans="1:8" ht="30" hidden="1" outlineLevel="5">
      <c r="A306" s="50" t="s">
        <v>474</v>
      </c>
      <c r="B306" s="51" t="s">
        <v>54</v>
      </c>
      <c r="C306" s="51" t="s">
        <v>43</v>
      </c>
      <c r="D306" s="51" t="s">
        <v>473</v>
      </c>
      <c r="E306" s="51" t="s">
        <v>41</v>
      </c>
      <c r="F306" s="23">
        <v>20</v>
      </c>
      <c r="G306" s="64">
        <v>1531.1</v>
      </c>
      <c r="H306" s="59">
        <v>1531.1</v>
      </c>
    </row>
    <row r="307" spans="1:8" ht="42.75" outlineLevel="6">
      <c r="A307" s="26" t="s">
        <v>95</v>
      </c>
      <c r="B307" s="27" t="s">
        <v>96</v>
      </c>
      <c r="C307" s="27"/>
      <c r="D307" s="27"/>
      <c r="E307" s="27"/>
      <c r="F307" s="28">
        <f>F308+F323+F359+F406+F415</f>
        <v>317688.90000000002</v>
      </c>
      <c r="G307" s="63">
        <f>G308+G323+G359+G406+G415+G318</f>
        <v>346831.3</v>
      </c>
      <c r="H307" s="71">
        <f>H308+H323+H359+H406+H415+H318</f>
        <v>462233.20000000007</v>
      </c>
    </row>
    <row r="308" spans="1:8" ht="30" hidden="1" outlineLevel="3">
      <c r="A308" s="21" t="s">
        <v>360</v>
      </c>
      <c r="B308" s="22" t="s">
        <v>96</v>
      </c>
      <c r="C308" s="22" t="s">
        <v>19</v>
      </c>
      <c r="D308" s="22"/>
      <c r="E308" s="22"/>
      <c r="F308" s="23">
        <f>F309</f>
        <v>100</v>
      </c>
      <c r="G308" s="64">
        <f>G309</f>
        <v>100</v>
      </c>
      <c r="H308" s="59">
        <f>H309</f>
        <v>100</v>
      </c>
    </row>
    <row r="309" spans="1:8" ht="45" hidden="1" outlineLevel="5">
      <c r="A309" s="21" t="s">
        <v>26</v>
      </c>
      <c r="B309" s="22" t="s">
        <v>96</v>
      </c>
      <c r="C309" s="22" t="s">
        <v>27</v>
      </c>
      <c r="D309" s="22"/>
      <c r="E309" s="22"/>
      <c r="F309" s="23">
        <f>F310+F315</f>
        <v>100</v>
      </c>
      <c r="G309" s="64">
        <f>G310+G315</f>
        <v>100</v>
      </c>
      <c r="H309" s="59">
        <f>H310+H315</f>
        <v>100</v>
      </c>
    </row>
    <row r="310" spans="1:8" ht="60" hidden="1" outlineLevel="5">
      <c r="A310" s="21" t="s">
        <v>489</v>
      </c>
      <c r="B310" s="22" t="s">
        <v>96</v>
      </c>
      <c r="C310" s="22" t="s">
        <v>27</v>
      </c>
      <c r="D310" s="22" t="s">
        <v>97</v>
      </c>
      <c r="E310" s="22"/>
      <c r="F310" s="23">
        <f>F311+F313</f>
        <v>80</v>
      </c>
      <c r="G310" s="64">
        <f>G311+G313</f>
        <v>80</v>
      </c>
      <c r="H310" s="59">
        <f>H311+H313</f>
        <v>80</v>
      </c>
    </row>
    <row r="311" spans="1:8" ht="45" hidden="1" outlineLevel="6">
      <c r="A311" s="21" t="s">
        <v>303</v>
      </c>
      <c r="B311" s="22" t="s">
        <v>96</v>
      </c>
      <c r="C311" s="22" t="s">
        <v>27</v>
      </c>
      <c r="D311" s="22" t="s">
        <v>98</v>
      </c>
      <c r="E311" s="22"/>
      <c r="F311" s="23">
        <f>F312</f>
        <v>45</v>
      </c>
      <c r="G311" s="64">
        <f>G312</f>
        <v>45</v>
      </c>
      <c r="H311" s="59">
        <f>H312</f>
        <v>45</v>
      </c>
    </row>
    <row r="312" spans="1:8" ht="45" hidden="1" outlineLevel="5">
      <c r="A312" s="21" t="s">
        <v>234</v>
      </c>
      <c r="B312" s="22" t="s">
        <v>96</v>
      </c>
      <c r="C312" s="22" t="s">
        <v>27</v>
      </c>
      <c r="D312" s="22" t="s">
        <v>98</v>
      </c>
      <c r="E312" s="22" t="s">
        <v>9</v>
      </c>
      <c r="F312" s="23">
        <v>45</v>
      </c>
      <c r="G312" s="64">
        <v>45</v>
      </c>
      <c r="H312" s="59">
        <v>45</v>
      </c>
    </row>
    <row r="313" spans="1:8" ht="45" hidden="1" outlineLevel="6">
      <c r="A313" s="21" t="s">
        <v>304</v>
      </c>
      <c r="B313" s="22" t="s">
        <v>96</v>
      </c>
      <c r="C313" s="22" t="s">
        <v>27</v>
      </c>
      <c r="D313" s="22" t="s">
        <v>99</v>
      </c>
      <c r="E313" s="22"/>
      <c r="F313" s="23">
        <f>F314</f>
        <v>35</v>
      </c>
      <c r="G313" s="64">
        <f>G314</f>
        <v>35</v>
      </c>
      <c r="H313" s="59">
        <f>H314</f>
        <v>35</v>
      </c>
    </row>
    <row r="314" spans="1:8" ht="45" hidden="1" outlineLevel="5">
      <c r="A314" s="21" t="s">
        <v>234</v>
      </c>
      <c r="B314" s="22" t="s">
        <v>96</v>
      </c>
      <c r="C314" s="22" t="s">
        <v>27</v>
      </c>
      <c r="D314" s="22" t="s">
        <v>99</v>
      </c>
      <c r="E314" s="22" t="s">
        <v>9</v>
      </c>
      <c r="F314" s="23">
        <v>35</v>
      </c>
      <c r="G314" s="64">
        <v>35</v>
      </c>
      <c r="H314" s="59">
        <v>35</v>
      </c>
    </row>
    <row r="315" spans="1:8" ht="30" hidden="1" outlineLevel="6">
      <c r="A315" s="21" t="s">
        <v>482</v>
      </c>
      <c r="B315" s="22" t="s">
        <v>96</v>
      </c>
      <c r="C315" s="22" t="s">
        <v>27</v>
      </c>
      <c r="D315" s="22" t="s">
        <v>32</v>
      </c>
      <c r="E315" s="22"/>
      <c r="F315" s="23">
        <f t="shared" ref="F315:H316" si="27">F316</f>
        <v>20</v>
      </c>
      <c r="G315" s="64">
        <f t="shared" si="27"/>
        <v>20</v>
      </c>
      <c r="H315" s="59">
        <f t="shared" si="27"/>
        <v>20</v>
      </c>
    </row>
    <row r="316" spans="1:8" ht="45" hidden="1" outlineLevel="5">
      <c r="A316" s="21" t="s">
        <v>305</v>
      </c>
      <c r="B316" s="22" t="s">
        <v>96</v>
      </c>
      <c r="C316" s="22" t="s">
        <v>27</v>
      </c>
      <c r="D316" s="22" t="s">
        <v>100</v>
      </c>
      <c r="E316" s="22"/>
      <c r="F316" s="23">
        <f t="shared" si="27"/>
        <v>20</v>
      </c>
      <c r="G316" s="64">
        <f t="shared" si="27"/>
        <v>20</v>
      </c>
      <c r="H316" s="59">
        <f t="shared" si="27"/>
        <v>20</v>
      </c>
    </row>
    <row r="317" spans="1:8" ht="45" hidden="1" outlineLevel="6">
      <c r="A317" s="21" t="s">
        <v>234</v>
      </c>
      <c r="B317" s="22" t="s">
        <v>96</v>
      </c>
      <c r="C317" s="22" t="s">
        <v>27</v>
      </c>
      <c r="D317" s="22" t="s">
        <v>100</v>
      </c>
      <c r="E317" s="22">
        <v>200</v>
      </c>
      <c r="F317" s="23">
        <v>20</v>
      </c>
      <c r="G317" s="64">
        <v>20</v>
      </c>
      <c r="H317" s="59">
        <v>20</v>
      </c>
    </row>
    <row r="318" spans="1:8" outlineLevel="6">
      <c r="A318" s="21" t="s">
        <v>62</v>
      </c>
      <c r="B318" s="22" t="s">
        <v>96</v>
      </c>
      <c r="C318" s="51" t="s">
        <v>63</v>
      </c>
      <c r="D318" s="22"/>
      <c r="E318" s="22"/>
      <c r="F318" s="23">
        <f t="shared" ref="F318:H321" si="28">F319</f>
        <v>0</v>
      </c>
      <c r="G318" s="64">
        <f t="shared" si="28"/>
        <v>24803.599999999999</v>
      </c>
      <c r="H318" s="59">
        <f t="shared" si="28"/>
        <v>84803.6</v>
      </c>
    </row>
    <row r="319" spans="1:8" outlineLevel="6">
      <c r="A319" s="50" t="s">
        <v>78</v>
      </c>
      <c r="B319" s="22" t="s">
        <v>96</v>
      </c>
      <c r="C319" s="51" t="s">
        <v>79</v>
      </c>
      <c r="D319" s="22"/>
      <c r="E319" s="22"/>
      <c r="F319" s="23">
        <f t="shared" si="28"/>
        <v>0</v>
      </c>
      <c r="G319" s="64">
        <f t="shared" si="28"/>
        <v>24803.599999999999</v>
      </c>
      <c r="H319" s="59">
        <f t="shared" si="28"/>
        <v>84803.6</v>
      </c>
    </row>
    <row r="320" spans="1:8" ht="60" outlineLevel="6">
      <c r="A320" s="50" t="s">
        <v>532</v>
      </c>
      <c r="B320" s="22" t="s">
        <v>96</v>
      </c>
      <c r="C320" s="51" t="s">
        <v>79</v>
      </c>
      <c r="D320" s="51" t="s">
        <v>158</v>
      </c>
      <c r="E320" s="22"/>
      <c r="F320" s="23">
        <f t="shared" si="28"/>
        <v>0</v>
      </c>
      <c r="G320" s="64">
        <f t="shared" si="28"/>
        <v>24803.599999999999</v>
      </c>
      <c r="H320" s="59">
        <f t="shared" si="28"/>
        <v>84803.6</v>
      </c>
    </row>
    <row r="321" spans="1:8" ht="45" outlineLevel="6">
      <c r="A321" s="50" t="s">
        <v>533</v>
      </c>
      <c r="B321" s="22" t="s">
        <v>96</v>
      </c>
      <c r="C321" s="51" t="s">
        <v>79</v>
      </c>
      <c r="D321" s="51" t="s">
        <v>531</v>
      </c>
      <c r="E321" s="22"/>
      <c r="F321" s="23">
        <f t="shared" si="28"/>
        <v>0</v>
      </c>
      <c r="G321" s="64">
        <f t="shared" si="28"/>
        <v>24803.599999999999</v>
      </c>
      <c r="H321" s="59">
        <f t="shared" si="28"/>
        <v>84803.6</v>
      </c>
    </row>
    <row r="322" spans="1:8" ht="45" outlineLevel="6">
      <c r="A322" s="50" t="s">
        <v>391</v>
      </c>
      <c r="B322" s="22" t="s">
        <v>96</v>
      </c>
      <c r="C322" s="51" t="s">
        <v>79</v>
      </c>
      <c r="D322" s="51" t="s">
        <v>531</v>
      </c>
      <c r="E322" s="22">
        <v>600</v>
      </c>
      <c r="F322" s="23">
        <v>0</v>
      </c>
      <c r="G322" s="64">
        <v>24803.599999999999</v>
      </c>
      <c r="H322" s="59">
        <v>84803.6</v>
      </c>
    </row>
    <row r="323" spans="1:8" outlineLevel="1">
      <c r="A323" s="21" t="s">
        <v>365</v>
      </c>
      <c r="B323" s="22" t="s">
        <v>96</v>
      </c>
      <c r="C323" s="22" t="s">
        <v>101</v>
      </c>
      <c r="D323" s="22"/>
      <c r="E323" s="22"/>
      <c r="F323" s="23">
        <f>F324+F329+F350</f>
        <v>71592.100000000006</v>
      </c>
      <c r="G323" s="64">
        <f>G324+G329+G350</f>
        <v>71592.100000000006</v>
      </c>
      <c r="H323" s="59">
        <f>H324+H329+H350</f>
        <v>81293.899999999994</v>
      </c>
    </row>
    <row r="324" spans="1:8" outlineLevel="2">
      <c r="A324" s="21" t="s">
        <v>102</v>
      </c>
      <c r="B324" s="22" t="s">
        <v>96</v>
      </c>
      <c r="C324" s="22" t="s">
        <v>103</v>
      </c>
      <c r="D324" s="22"/>
      <c r="E324" s="22"/>
      <c r="F324" s="23">
        <f t="shared" ref="F324:H327" si="29">F325</f>
        <v>64818.400000000001</v>
      </c>
      <c r="G324" s="64">
        <f t="shared" si="29"/>
        <v>64818.400000000001</v>
      </c>
      <c r="H324" s="59">
        <f t="shared" si="29"/>
        <v>70122.100000000006</v>
      </c>
    </row>
    <row r="325" spans="1:8" ht="30" outlineLevel="4">
      <c r="A325" s="21" t="s">
        <v>436</v>
      </c>
      <c r="B325" s="22" t="s">
        <v>96</v>
      </c>
      <c r="C325" s="22" t="s">
        <v>103</v>
      </c>
      <c r="D325" s="22" t="s">
        <v>104</v>
      </c>
      <c r="E325" s="22"/>
      <c r="F325" s="23">
        <f t="shared" si="29"/>
        <v>64818.400000000001</v>
      </c>
      <c r="G325" s="64">
        <f t="shared" si="29"/>
        <v>64818.400000000001</v>
      </c>
      <c r="H325" s="59">
        <f t="shared" si="29"/>
        <v>70122.100000000006</v>
      </c>
    </row>
    <row r="326" spans="1:8" ht="45" outlineLevel="5">
      <c r="A326" s="21" t="s">
        <v>306</v>
      </c>
      <c r="B326" s="22" t="s">
        <v>96</v>
      </c>
      <c r="C326" s="22" t="s">
        <v>103</v>
      </c>
      <c r="D326" s="22" t="s">
        <v>105</v>
      </c>
      <c r="E326" s="22"/>
      <c r="F326" s="23">
        <f t="shared" si="29"/>
        <v>64818.400000000001</v>
      </c>
      <c r="G326" s="64">
        <f t="shared" si="29"/>
        <v>64818.400000000001</v>
      </c>
      <c r="H326" s="59">
        <f t="shared" si="29"/>
        <v>70122.100000000006</v>
      </c>
    </row>
    <row r="327" spans="1:8" ht="45" outlineLevel="6">
      <c r="A327" s="21" t="s">
        <v>307</v>
      </c>
      <c r="B327" s="22" t="s">
        <v>96</v>
      </c>
      <c r="C327" s="22" t="s">
        <v>103</v>
      </c>
      <c r="D327" s="22" t="s">
        <v>106</v>
      </c>
      <c r="E327" s="22"/>
      <c r="F327" s="23">
        <f t="shared" si="29"/>
        <v>64818.400000000001</v>
      </c>
      <c r="G327" s="64">
        <f t="shared" si="29"/>
        <v>64818.400000000001</v>
      </c>
      <c r="H327" s="59">
        <f t="shared" si="29"/>
        <v>70122.100000000006</v>
      </c>
    </row>
    <row r="328" spans="1:8" ht="45" outlineLevel="6">
      <c r="A328" s="21" t="s">
        <v>251</v>
      </c>
      <c r="B328" s="22" t="s">
        <v>96</v>
      </c>
      <c r="C328" s="22" t="s">
        <v>103</v>
      </c>
      <c r="D328" s="22" t="s">
        <v>106</v>
      </c>
      <c r="E328" s="22" t="s">
        <v>24</v>
      </c>
      <c r="F328" s="23">
        <v>64818.400000000001</v>
      </c>
      <c r="G328" s="64">
        <v>64818.400000000001</v>
      </c>
      <c r="H328" s="59">
        <v>70122.100000000006</v>
      </c>
    </row>
    <row r="329" spans="1:8" outlineLevel="5">
      <c r="A329" s="21" t="s">
        <v>224</v>
      </c>
      <c r="B329" s="22" t="s">
        <v>96</v>
      </c>
      <c r="C329" s="22" t="s">
        <v>107</v>
      </c>
      <c r="D329" s="22"/>
      <c r="E329" s="22"/>
      <c r="F329" s="23">
        <f>F330+F336</f>
        <v>6693.7</v>
      </c>
      <c r="G329" s="64">
        <f>G330+G336+G347</f>
        <v>6693.7</v>
      </c>
      <c r="H329" s="59">
        <f>H330+H336+H347</f>
        <v>10554.400000000001</v>
      </c>
    </row>
    <row r="330" spans="1:8" ht="30" hidden="1" outlineLevel="4">
      <c r="A330" s="21" t="s">
        <v>463</v>
      </c>
      <c r="B330" s="22" t="s">
        <v>96</v>
      </c>
      <c r="C330" s="22" t="s">
        <v>107</v>
      </c>
      <c r="D330" s="22" t="s">
        <v>104</v>
      </c>
      <c r="E330" s="22"/>
      <c r="F330" s="23">
        <f>F331</f>
        <v>0</v>
      </c>
      <c r="G330" s="64">
        <f>G331</f>
        <v>0</v>
      </c>
      <c r="H330" s="59">
        <f>H331</f>
        <v>0</v>
      </c>
    </row>
    <row r="331" spans="1:8" ht="30" hidden="1" outlineLevel="5">
      <c r="A331" s="21" t="s">
        <v>308</v>
      </c>
      <c r="B331" s="22" t="s">
        <v>96</v>
      </c>
      <c r="C331" s="22" t="s">
        <v>107</v>
      </c>
      <c r="D331" s="22" t="s">
        <v>108</v>
      </c>
      <c r="E331" s="22"/>
      <c r="F331" s="23">
        <f>F332+F334</f>
        <v>0</v>
      </c>
      <c r="G331" s="64">
        <f>G332+G334</f>
        <v>0</v>
      </c>
      <c r="H331" s="59">
        <f>H332+H334</f>
        <v>0</v>
      </c>
    </row>
    <row r="332" spans="1:8" ht="30" hidden="1" outlineLevel="6">
      <c r="A332" s="21" t="s">
        <v>309</v>
      </c>
      <c r="B332" s="22" t="s">
        <v>96</v>
      </c>
      <c r="C332" s="22" t="s">
        <v>107</v>
      </c>
      <c r="D332" s="22" t="s">
        <v>109</v>
      </c>
      <c r="E332" s="22"/>
      <c r="F332" s="23">
        <f>F333</f>
        <v>0</v>
      </c>
      <c r="G332" s="64">
        <f>G333</f>
        <v>0</v>
      </c>
      <c r="H332" s="59">
        <f>H333</f>
        <v>0</v>
      </c>
    </row>
    <row r="333" spans="1:8" ht="45" hidden="1" outlineLevel="5">
      <c r="A333" s="21" t="s">
        <v>251</v>
      </c>
      <c r="B333" s="22" t="s">
        <v>96</v>
      </c>
      <c r="C333" s="22" t="s">
        <v>107</v>
      </c>
      <c r="D333" s="22" t="s">
        <v>109</v>
      </c>
      <c r="E333" s="22">
        <v>600</v>
      </c>
      <c r="F333" s="23">
        <v>0</v>
      </c>
      <c r="G333" s="64"/>
      <c r="H333" s="59"/>
    </row>
    <row r="334" spans="1:8" ht="45" hidden="1" outlineLevel="6">
      <c r="A334" s="21" t="s">
        <v>310</v>
      </c>
      <c r="B334" s="22" t="s">
        <v>96</v>
      </c>
      <c r="C334" s="22" t="s">
        <v>107</v>
      </c>
      <c r="D334" s="22" t="s">
        <v>110</v>
      </c>
      <c r="E334" s="22"/>
      <c r="F334" s="23">
        <f>F335</f>
        <v>0</v>
      </c>
      <c r="G334" s="64">
        <f>G335</f>
        <v>0</v>
      </c>
      <c r="H334" s="59">
        <f>H335</f>
        <v>0</v>
      </c>
    </row>
    <row r="335" spans="1:8" ht="45" hidden="1" outlineLevel="5">
      <c r="A335" s="21" t="s">
        <v>234</v>
      </c>
      <c r="B335" s="22" t="s">
        <v>96</v>
      </c>
      <c r="C335" s="22" t="s">
        <v>107</v>
      </c>
      <c r="D335" s="22" t="s">
        <v>110</v>
      </c>
      <c r="E335" s="22" t="s">
        <v>9</v>
      </c>
      <c r="F335" s="23"/>
      <c r="G335" s="64"/>
      <c r="H335" s="59"/>
    </row>
    <row r="336" spans="1:8" ht="30" outlineLevel="6">
      <c r="A336" s="21" t="s">
        <v>490</v>
      </c>
      <c r="B336" s="22" t="s">
        <v>96</v>
      </c>
      <c r="C336" s="22" t="s">
        <v>107</v>
      </c>
      <c r="D336" s="22" t="s">
        <v>111</v>
      </c>
      <c r="E336" s="22"/>
      <c r="F336" s="23">
        <f>F337+F340+F343+F345</f>
        <v>6693.7</v>
      </c>
      <c r="G336" s="64">
        <f>G337+G340+G343+G345</f>
        <v>6693.7</v>
      </c>
      <c r="H336" s="59">
        <f>H337+H340+H343+H345</f>
        <v>10132.800000000001</v>
      </c>
    </row>
    <row r="337" spans="1:8" ht="30" hidden="1" outlineLevel="4">
      <c r="A337" s="21" t="s">
        <v>311</v>
      </c>
      <c r="B337" s="22" t="s">
        <v>96</v>
      </c>
      <c r="C337" s="22" t="s">
        <v>107</v>
      </c>
      <c r="D337" s="22" t="s">
        <v>112</v>
      </c>
      <c r="E337" s="22"/>
      <c r="F337" s="23">
        <f>F338</f>
        <v>18</v>
      </c>
      <c r="G337" s="64">
        <f>G338+G339</f>
        <v>18.5</v>
      </c>
      <c r="H337" s="59">
        <f>H338+H339</f>
        <v>18.5</v>
      </c>
    </row>
    <row r="338" spans="1:8" s="6" customFormat="1" ht="45" hidden="1" outlineLevel="5">
      <c r="A338" s="21" t="s">
        <v>234</v>
      </c>
      <c r="B338" s="22" t="s">
        <v>96</v>
      </c>
      <c r="C338" s="22" t="s">
        <v>107</v>
      </c>
      <c r="D338" s="22" t="s">
        <v>112</v>
      </c>
      <c r="E338" s="22">
        <v>200</v>
      </c>
      <c r="F338" s="23">
        <v>18</v>
      </c>
      <c r="G338" s="64">
        <v>0</v>
      </c>
      <c r="H338" s="59">
        <v>0</v>
      </c>
    </row>
    <row r="339" spans="1:8" s="6" customFormat="1" ht="45" hidden="1" outlineLevel="5">
      <c r="A339" s="21" t="s">
        <v>251</v>
      </c>
      <c r="B339" s="22" t="s">
        <v>96</v>
      </c>
      <c r="C339" s="22" t="s">
        <v>107</v>
      </c>
      <c r="D339" s="22" t="s">
        <v>112</v>
      </c>
      <c r="E339" s="22">
        <v>600</v>
      </c>
      <c r="F339" s="23">
        <v>0</v>
      </c>
      <c r="G339" s="64">
        <v>18.5</v>
      </c>
      <c r="H339" s="59">
        <v>18.5</v>
      </c>
    </row>
    <row r="340" spans="1:8" ht="30" outlineLevel="6">
      <c r="A340" s="21" t="s">
        <v>312</v>
      </c>
      <c r="B340" s="22" t="s">
        <v>96</v>
      </c>
      <c r="C340" s="22" t="s">
        <v>107</v>
      </c>
      <c r="D340" s="22" t="s">
        <v>113</v>
      </c>
      <c r="E340" s="22"/>
      <c r="F340" s="23">
        <f>F341+F342</f>
        <v>477.5</v>
      </c>
      <c r="G340" s="64">
        <f>G341+G342</f>
        <v>477</v>
      </c>
      <c r="H340" s="59">
        <f>H341+H342</f>
        <v>1992.7</v>
      </c>
    </row>
    <row r="341" spans="1:8" ht="45" outlineLevel="4">
      <c r="A341" s="21" t="s">
        <v>234</v>
      </c>
      <c r="B341" s="22" t="s">
        <v>96</v>
      </c>
      <c r="C341" s="22" t="s">
        <v>107</v>
      </c>
      <c r="D341" s="22" t="s">
        <v>113</v>
      </c>
      <c r="E341" s="22" t="s">
        <v>9</v>
      </c>
      <c r="F341" s="23">
        <v>477.5</v>
      </c>
      <c r="G341" s="64">
        <v>477</v>
      </c>
      <c r="H341" s="59">
        <v>3.8</v>
      </c>
    </row>
    <row r="342" spans="1:8" ht="45" outlineLevel="5">
      <c r="A342" s="21" t="s">
        <v>251</v>
      </c>
      <c r="B342" s="22" t="s">
        <v>96</v>
      </c>
      <c r="C342" s="22" t="s">
        <v>107</v>
      </c>
      <c r="D342" s="22" t="s">
        <v>113</v>
      </c>
      <c r="E342" s="22" t="s">
        <v>24</v>
      </c>
      <c r="F342" s="23">
        <v>0</v>
      </c>
      <c r="G342" s="64">
        <v>0</v>
      </c>
      <c r="H342" s="59">
        <v>1988.9</v>
      </c>
    </row>
    <row r="343" spans="1:8" ht="45" outlineLevel="6">
      <c r="A343" s="21" t="s">
        <v>313</v>
      </c>
      <c r="B343" s="22" t="s">
        <v>96</v>
      </c>
      <c r="C343" s="22" t="s">
        <v>107</v>
      </c>
      <c r="D343" s="22" t="s">
        <v>114</v>
      </c>
      <c r="E343" s="22"/>
      <c r="F343" s="23">
        <f>F344</f>
        <v>5965.7</v>
      </c>
      <c r="G343" s="64">
        <f>G344</f>
        <v>5965.7</v>
      </c>
      <c r="H343" s="59">
        <f>H344</f>
        <v>7889.1</v>
      </c>
    </row>
    <row r="344" spans="1:8" ht="45" outlineLevel="5">
      <c r="A344" s="21" t="s">
        <v>251</v>
      </c>
      <c r="B344" s="22" t="s">
        <v>96</v>
      </c>
      <c r="C344" s="22" t="s">
        <v>107</v>
      </c>
      <c r="D344" s="22" t="s">
        <v>114</v>
      </c>
      <c r="E344" s="22" t="s">
        <v>24</v>
      </c>
      <c r="F344" s="23">
        <v>5965.7</v>
      </c>
      <c r="G344" s="64">
        <v>5965.7</v>
      </c>
      <c r="H344" s="59">
        <v>7889.1</v>
      </c>
    </row>
    <row r="345" spans="1:8" ht="30" hidden="1" outlineLevel="6">
      <c r="A345" s="21" t="s">
        <v>314</v>
      </c>
      <c r="B345" s="22" t="s">
        <v>96</v>
      </c>
      <c r="C345" s="22" t="s">
        <v>107</v>
      </c>
      <c r="D345" s="22" t="s">
        <v>115</v>
      </c>
      <c r="E345" s="22"/>
      <c r="F345" s="23">
        <f>F346</f>
        <v>232.5</v>
      </c>
      <c r="G345" s="64">
        <f>G346</f>
        <v>232.5</v>
      </c>
      <c r="H345" s="59">
        <f>H346</f>
        <v>232.5</v>
      </c>
    </row>
    <row r="346" spans="1:8" ht="45" hidden="1" outlineLevel="2">
      <c r="A346" s="21" t="s">
        <v>251</v>
      </c>
      <c r="B346" s="22" t="s">
        <v>96</v>
      </c>
      <c r="C346" s="22" t="s">
        <v>107</v>
      </c>
      <c r="D346" s="22" t="s">
        <v>115</v>
      </c>
      <c r="E346" s="22" t="s">
        <v>24</v>
      </c>
      <c r="F346" s="23">
        <v>232.5</v>
      </c>
      <c r="G346" s="64">
        <v>232.5</v>
      </c>
      <c r="H346" s="59">
        <v>232.5</v>
      </c>
    </row>
    <row r="347" spans="1:8" ht="45" outlineLevel="2">
      <c r="A347" s="74" t="s">
        <v>488</v>
      </c>
      <c r="B347" s="22" t="s">
        <v>96</v>
      </c>
      <c r="C347" s="22" t="s">
        <v>107</v>
      </c>
      <c r="D347" s="22">
        <v>2000000000</v>
      </c>
      <c r="E347" s="22"/>
      <c r="F347" s="23"/>
      <c r="G347" s="64">
        <f>G348</f>
        <v>0</v>
      </c>
      <c r="H347" s="59">
        <f>H348</f>
        <v>421.6</v>
      </c>
    </row>
    <row r="348" spans="1:8" ht="60" outlineLevel="2">
      <c r="A348" s="50" t="s">
        <v>429</v>
      </c>
      <c r="B348" s="22" t="s">
        <v>96</v>
      </c>
      <c r="C348" s="22" t="s">
        <v>107</v>
      </c>
      <c r="D348" s="22">
        <v>2000100000</v>
      </c>
      <c r="E348" s="22"/>
      <c r="F348" s="23"/>
      <c r="G348" s="64">
        <f>G349</f>
        <v>0</v>
      </c>
      <c r="H348" s="59">
        <f>H349</f>
        <v>421.6</v>
      </c>
    </row>
    <row r="349" spans="1:8" ht="45" outlineLevel="2">
      <c r="A349" s="21" t="s">
        <v>391</v>
      </c>
      <c r="B349" s="22" t="s">
        <v>96</v>
      </c>
      <c r="C349" s="22" t="s">
        <v>107</v>
      </c>
      <c r="D349" s="22">
        <v>2000100000</v>
      </c>
      <c r="E349" s="22">
        <v>600</v>
      </c>
      <c r="F349" s="23"/>
      <c r="G349" s="64">
        <v>0</v>
      </c>
      <c r="H349" s="59">
        <v>421.6</v>
      </c>
    </row>
    <row r="350" spans="1:8" outlineLevel="2">
      <c r="A350" s="21" t="s">
        <v>176</v>
      </c>
      <c r="B350" s="22" t="s">
        <v>96</v>
      </c>
      <c r="C350" s="22" t="s">
        <v>177</v>
      </c>
      <c r="D350" s="22"/>
      <c r="E350" s="22"/>
      <c r="F350" s="23">
        <f t="shared" ref="F350:H351" si="30">F351</f>
        <v>80</v>
      </c>
      <c r="G350" s="64">
        <f t="shared" si="30"/>
        <v>80</v>
      </c>
      <c r="H350" s="59">
        <f t="shared" si="30"/>
        <v>617.40000000000009</v>
      </c>
    </row>
    <row r="351" spans="1:8" ht="30" outlineLevel="2">
      <c r="A351" s="21" t="s">
        <v>436</v>
      </c>
      <c r="B351" s="22" t="s">
        <v>96</v>
      </c>
      <c r="C351" s="22" t="s">
        <v>177</v>
      </c>
      <c r="D351" s="22" t="s">
        <v>104</v>
      </c>
      <c r="E351" s="22"/>
      <c r="F351" s="23">
        <f t="shared" si="30"/>
        <v>80</v>
      </c>
      <c r="G351" s="64">
        <f t="shared" si="30"/>
        <v>80</v>
      </c>
      <c r="H351" s="59">
        <f t="shared" si="30"/>
        <v>617.40000000000009</v>
      </c>
    </row>
    <row r="352" spans="1:8" ht="30" outlineLevel="2">
      <c r="A352" s="21" t="s">
        <v>308</v>
      </c>
      <c r="B352" s="22" t="s">
        <v>96</v>
      </c>
      <c r="C352" s="22" t="s">
        <v>177</v>
      </c>
      <c r="D352" s="22" t="s">
        <v>108</v>
      </c>
      <c r="E352" s="22"/>
      <c r="F352" s="23">
        <f>F353+F356</f>
        <v>80</v>
      </c>
      <c r="G352" s="64">
        <f>G353+G356</f>
        <v>80</v>
      </c>
      <c r="H352" s="59">
        <f>H353+H356</f>
        <v>617.40000000000009</v>
      </c>
    </row>
    <row r="353" spans="1:8" ht="30" outlineLevel="2">
      <c r="A353" s="21" t="s">
        <v>309</v>
      </c>
      <c r="B353" s="22" t="s">
        <v>96</v>
      </c>
      <c r="C353" s="22" t="s">
        <v>177</v>
      </c>
      <c r="D353" s="22" t="s">
        <v>109</v>
      </c>
      <c r="E353" s="22"/>
      <c r="F353" s="23">
        <f>F354</f>
        <v>23</v>
      </c>
      <c r="G353" s="64">
        <f>G354</f>
        <v>23</v>
      </c>
      <c r="H353" s="59">
        <f>H354+H355</f>
        <v>290.40000000000003</v>
      </c>
    </row>
    <row r="354" spans="1:8" ht="45" outlineLevel="2">
      <c r="A354" s="21" t="s">
        <v>234</v>
      </c>
      <c r="B354" s="22" t="s">
        <v>96</v>
      </c>
      <c r="C354" s="22" t="s">
        <v>177</v>
      </c>
      <c r="D354" s="22" t="s">
        <v>109</v>
      </c>
      <c r="E354" s="22" t="s">
        <v>9</v>
      </c>
      <c r="F354" s="23">
        <v>23</v>
      </c>
      <c r="G354" s="64">
        <v>23</v>
      </c>
      <c r="H354" s="59">
        <v>20.3</v>
      </c>
    </row>
    <row r="355" spans="1:8" ht="45" outlineLevel="2">
      <c r="A355" s="21" t="s">
        <v>391</v>
      </c>
      <c r="B355" s="22" t="s">
        <v>96</v>
      </c>
      <c r="C355" s="22" t="s">
        <v>177</v>
      </c>
      <c r="D355" s="22" t="s">
        <v>109</v>
      </c>
      <c r="E355" s="22">
        <v>600</v>
      </c>
      <c r="F355" s="23"/>
      <c r="G355" s="64">
        <v>0</v>
      </c>
      <c r="H355" s="59">
        <v>270.10000000000002</v>
      </c>
    </row>
    <row r="356" spans="1:8" ht="30.75" customHeight="1" outlineLevel="2">
      <c r="A356" s="21" t="s">
        <v>310</v>
      </c>
      <c r="B356" s="22" t="s">
        <v>96</v>
      </c>
      <c r="C356" s="22" t="s">
        <v>177</v>
      </c>
      <c r="D356" s="22" t="s">
        <v>110</v>
      </c>
      <c r="E356" s="22"/>
      <c r="F356" s="23">
        <f>F357</f>
        <v>57</v>
      </c>
      <c r="G356" s="64">
        <f>G357</f>
        <v>57</v>
      </c>
      <c r="H356" s="59">
        <f>H357+H358</f>
        <v>327</v>
      </c>
    </row>
    <row r="357" spans="1:8" ht="45" outlineLevel="2">
      <c r="A357" s="21" t="s">
        <v>234</v>
      </c>
      <c r="B357" s="22" t="s">
        <v>96</v>
      </c>
      <c r="C357" s="22" t="s">
        <v>177</v>
      </c>
      <c r="D357" s="22" t="s">
        <v>110</v>
      </c>
      <c r="E357" s="22" t="s">
        <v>9</v>
      </c>
      <c r="F357" s="23">
        <v>57</v>
      </c>
      <c r="G357" s="64">
        <v>57</v>
      </c>
      <c r="H357" s="59">
        <v>54.3</v>
      </c>
    </row>
    <row r="358" spans="1:8" ht="45" outlineLevel="2">
      <c r="A358" s="21" t="s">
        <v>391</v>
      </c>
      <c r="B358" s="22" t="s">
        <v>96</v>
      </c>
      <c r="C358" s="22" t="s">
        <v>177</v>
      </c>
      <c r="D358" s="22" t="s">
        <v>110</v>
      </c>
      <c r="E358" s="22">
        <v>600</v>
      </c>
      <c r="F358" s="23"/>
      <c r="G358" s="64">
        <v>0</v>
      </c>
      <c r="H358" s="59">
        <v>272.7</v>
      </c>
    </row>
    <row r="359" spans="1:8" outlineLevel="3">
      <c r="A359" s="21" t="s">
        <v>366</v>
      </c>
      <c r="B359" s="22" t="s">
        <v>96</v>
      </c>
      <c r="C359" s="22" t="s">
        <v>116</v>
      </c>
      <c r="D359" s="22"/>
      <c r="E359" s="22"/>
      <c r="F359" s="23">
        <f>F360+F392</f>
        <v>144290</v>
      </c>
      <c r="G359" s="64">
        <f>G360+G392</f>
        <v>148652.1</v>
      </c>
      <c r="H359" s="59">
        <f>H360+H392</f>
        <v>185130.40000000002</v>
      </c>
    </row>
    <row r="360" spans="1:8" outlineLevel="4">
      <c r="A360" s="21" t="s">
        <v>117</v>
      </c>
      <c r="B360" s="22" t="s">
        <v>96</v>
      </c>
      <c r="C360" s="22" t="s">
        <v>118</v>
      </c>
      <c r="D360" s="22"/>
      <c r="E360" s="22"/>
      <c r="F360" s="23">
        <f>F361+F385</f>
        <v>139551.79999999999</v>
      </c>
      <c r="G360" s="64">
        <f>G361+G385+G389</f>
        <v>143821.9</v>
      </c>
      <c r="H360" s="59">
        <f>H361+H385+H389</f>
        <v>179320.2</v>
      </c>
    </row>
    <row r="361" spans="1:8" ht="30" outlineLevel="6">
      <c r="A361" s="21" t="s">
        <v>437</v>
      </c>
      <c r="B361" s="22" t="s">
        <v>96</v>
      </c>
      <c r="C361" s="22" t="s">
        <v>118</v>
      </c>
      <c r="D361" s="22" t="s">
        <v>119</v>
      </c>
      <c r="E361" s="22"/>
      <c r="F361" s="23">
        <f>F362+F368+F375+F380</f>
        <v>139201.79999999999</v>
      </c>
      <c r="G361" s="64">
        <f>G362+G368+G375+G380</f>
        <v>143471.9</v>
      </c>
      <c r="H361" s="59">
        <f>H362+H368+H375+H380</f>
        <v>178551</v>
      </c>
    </row>
    <row r="362" spans="1:8" ht="45" outlineLevel="6">
      <c r="A362" s="21" t="s">
        <v>315</v>
      </c>
      <c r="B362" s="22" t="s">
        <v>96</v>
      </c>
      <c r="C362" s="22" t="s">
        <v>118</v>
      </c>
      <c r="D362" s="22" t="s">
        <v>120</v>
      </c>
      <c r="E362" s="22"/>
      <c r="F362" s="23">
        <f>F363+F366</f>
        <v>93281.2</v>
      </c>
      <c r="G362" s="64">
        <f>G363+G366</f>
        <v>97631.3</v>
      </c>
      <c r="H362" s="59">
        <f>H363+H366</f>
        <v>124180.1</v>
      </c>
    </row>
    <row r="363" spans="1:8" ht="45" outlineLevel="5">
      <c r="A363" s="21" t="s">
        <v>316</v>
      </c>
      <c r="B363" s="22" t="s">
        <v>96</v>
      </c>
      <c r="C363" s="22" t="s">
        <v>118</v>
      </c>
      <c r="D363" s="22" t="s">
        <v>121</v>
      </c>
      <c r="E363" s="22"/>
      <c r="F363" s="23">
        <f>F364+F365</f>
        <v>500</v>
      </c>
      <c r="G363" s="64">
        <f>G364+G365</f>
        <v>2750.1</v>
      </c>
      <c r="H363" s="59">
        <f>H364+H365</f>
        <v>2750.1</v>
      </c>
    </row>
    <row r="364" spans="1:8" ht="45" outlineLevel="6">
      <c r="A364" s="21" t="s">
        <v>234</v>
      </c>
      <c r="B364" s="22" t="s">
        <v>96</v>
      </c>
      <c r="C364" s="22" t="s">
        <v>118</v>
      </c>
      <c r="D364" s="22" t="s">
        <v>121</v>
      </c>
      <c r="E364" s="22" t="s">
        <v>9</v>
      </c>
      <c r="F364" s="23">
        <v>500</v>
      </c>
      <c r="G364" s="64">
        <v>2631.7</v>
      </c>
      <c r="H364" s="59">
        <v>2153.6999999999998</v>
      </c>
    </row>
    <row r="365" spans="1:8" s="6" customFormat="1" ht="45" outlineLevel="6">
      <c r="A365" s="21" t="s">
        <v>251</v>
      </c>
      <c r="B365" s="22" t="s">
        <v>96</v>
      </c>
      <c r="C365" s="22" t="s">
        <v>118</v>
      </c>
      <c r="D365" s="22" t="s">
        <v>121</v>
      </c>
      <c r="E365" s="22" t="s">
        <v>24</v>
      </c>
      <c r="F365" s="23">
        <v>0</v>
      </c>
      <c r="G365" s="64">
        <v>118.4</v>
      </c>
      <c r="H365" s="59">
        <v>596.4</v>
      </c>
    </row>
    <row r="366" spans="1:8" ht="45" outlineLevel="3">
      <c r="A366" s="21" t="s">
        <v>317</v>
      </c>
      <c r="B366" s="22" t="s">
        <v>96</v>
      </c>
      <c r="C366" s="22" t="s">
        <v>118</v>
      </c>
      <c r="D366" s="22" t="s">
        <v>122</v>
      </c>
      <c r="E366" s="22"/>
      <c r="F366" s="23">
        <f>F367</f>
        <v>92781.2</v>
      </c>
      <c r="G366" s="64">
        <f>G367</f>
        <v>94881.2</v>
      </c>
      <c r="H366" s="59">
        <f>H367</f>
        <v>121430</v>
      </c>
    </row>
    <row r="367" spans="1:8" ht="45" outlineLevel="4">
      <c r="A367" s="21" t="s">
        <v>251</v>
      </c>
      <c r="B367" s="22" t="s">
        <v>96</v>
      </c>
      <c r="C367" s="22" t="s">
        <v>118</v>
      </c>
      <c r="D367" s="22" t="s">
        <v>122</v>
      </c>
      <c r="E367" s="22" t="s">
        <v>24</v>
      </c>
      <c r="F367" s="23">
        <v>92781.2</v>
      </c>
      <c r="G367" s="64">
        <v>94881.2</v>
      </c>
      <c r="H367" s="59">
        <v>121430</v>
      </c>
    </row>
    <row r="368" spans="1:8" ht="30" outlineLevel="5">
      <c r="A368" s="21" t="s">
        <v>318</v>
      </c>
      <c r="B368" s="22" t="s">
        <v>96</v>
      </c>
      <c r="C368" s="22" t="s">
        <v>118</v>
      </c>
      <c r="D368" s="22" t="s">
        <v>123</v>
      </c>
      <c r="E368" s="22"/>
      <c r="F368" s="23">
        <f>F369+F371+F373</f>
        <v>28693.1</v>
      </c>
      <c r="G368" s="64">
        <f>G369+G371+G373</f>
        <v>28693.1</v>
      </c>
      <c r="H368" s="59">
        <f>H369+H371+H373</f>
        <v>35690.5</v>
      </c>
    </row>
    <row r="369" spans="1:8" ht="30" outlineLevel="6">
      <c r="A369" s="21" t="s">
        <v>319</v>
      </c>
      <c r="B369" s="22" t="s">
        <v>96</v>
      </c>
      <c r="C369" s="22" t="s">
        <v>118</v>
      </c>
      <c r="D369" s="22" t="s">
        <v>124</v>
      </c>
      <c r="E369" s="22"/>
      <c r="F369" s="23">
        <f>F370</f>
        <v>27885.1</v>
      </c>
      <c r="G369" s="64">
        <f>G370</f>
        <v>27885.1</v>
      </c>
      <c r="H369" s="59">
        <f>H370</f>
        <v>34882.5</v>
      </c>
    </row>
    <row r="370" spans="1:8" ht="45" outlineLevel="5">
      <c r="A370" s="21" t="s">
        <v>251</v>
      </c>
      <c r="B370" s="22" t="s">
        <v>96</v>
      </c>
      <c r="C370" s="22" t="s">
        <v>118</v>
      </c>
      <c r="D370" s="22" t="s">
        <v>124</v>
      </c>
      <c r="E370" s="22" t="s">
        <v>24</v>
      </c>
      <c r="F370" s="23">
        <v>27885.1</v>
      </c>
      <c r="G370" s="64">
        <v>27885.1</v>
      </c>
      <c r="H370" s="59">
        <v>34882.5</v>
      </c>
    </row>
    <row r="371" spans="1:8" ht="45" hidden="1" outlineLevel="6">
      <c r="A371" s="21" t="s">
        <v>320</v>
      </c>
      <c r="B371" s="22" t="s">
        <v>96</v>
      </c>
      <c r="C371" s="22" t="s">
        <v>118</v>
      </c>
      <c r="D371" s="22" t="s">
        <v>125</v>
      </c>
      <c r="E371" s="22"/>
      <c r="F371" s="23">
        <f>F372</f>
        <v>328</v>
      </c>
      <c r="G371" s="64">
        <f>G372</f>
        <v>328</v>
      </c>
      <c r="H371" s="59">
        <f>H372</f>
        <v>328</v>
      </c>
    </row>
    <row r="372" spans="1:8" ht="45" hidden="1" outlineLevel="3">
      <c r="A372" s="21" t="s">
        <v>251</v>
      </c>
      <c r="B372" s="22" t="s">
        <v>96</v>
      </c>
      <c r="C372" s="22" t="s">
        <v>118</v>
      </c>
      <c r="D372" s="22" t="s">
        <v>125</v>
      </c>
      <c r="E372" s="22" t="s">
        <v>24</v>
      </c>
      <c r="F372" s="23">
        <v>328</v>
      </c>
      <c r="G372" s="64">
        <v>328</v>
      </c>
      <c r="H372" s="59">
        <v>328</v>
      </c>
    </row>
    <row r="373" spans="1:8" ht="90" hidden="1" outlineLevel="5">
      <c r="A373" s="21" t="s">
        <v>321</v>
      </c>
      <c r="B373" s="22" t="s">
        <v>96</v>
      </c>
      <c r="C373" s="22" t="s">
        <v>118</v>
      </c>
      <c r="D373" s="22" t="s">
        <v>126</v>
      </c>
      <c r="E373" s="22"/>
      <c r="F373" s="23">
        <f>F374</f>
        <v>480</v>
      </c>
      <c r="G373" s="64">
        <f>G374</f>
        <v>480</v>
      </c>
      <c r="H373" s="59">
        <f>H374</f>
        <v>480</v>
      </c>
    </row>
    <row r="374" spans="1:8" ht="45" hidden="1" outlineLevel="6">
      <c r="A374" s="21" t="s">
        <v>251</v>
      </c>
      <c r="B374" s="22" t="s">
        <v>96</v>
      </c>
      <c r="C374" s="22" t="s">
        <v>118</v>
      </c>
      <c r="D374" s="22" t="s">
        <v>126</v>
      </c>
      <c r="E374" s="22" t="s">
        <v>24</v>
      </c>
      <c r="F374" s="23">
        <v>480</v>
      </c>
      <c r="G374" s="64">
        <v>480</v>
      </c>
      <c r="H374" s="59">
        <v>480</v>
      </c>
    </row>
    <row r="375" spans="1:8" outlineLevel="1" collapsed="1">
      <c r="A375" s="21" t="s">
        <v>374</v>
      </c>
      <c r="B375" s="22" t="s">
        <v>96</v>
      </c>
      <c r="C375" s="22" t="s">
        <v>118</v>
      </c>
      <c r="D375" s="22" t="s">
        <v>127</v>
      </c>
      <c r="E375" s="22"/>
      <c r="F375" s="23">
        <f>F376+F378</f>
        <v>8695.6</v>
      </c>
      <c r="G375" s="64">
        <f>G376+G378</f>
        <v>8695.6</v>
      </c>
      <c r="H375" s="59">
        <f>H376+H378</f>
        <v>10695.1</v>
      </c>
    </row>
    <row r="376" spans="1:8" ht="30" outlineLevel="2">
      <c r="A376" s="21" t="s">
        <v>323</v>
      </c>
      <c r="B376" s="22" t="s">
        <v>96</v>
      </c>
      <c r="C376" s="22" t="s">
        <v>118</v>
      </c>
      <c r="D376" s="22" t="s">
        <v>128</v>
      </c>
      <c r="E376" s="22"/>
      <c r="F376" s="23">
        <f>F377</f>
        <v>8695.6</v>
      </c>
      <c r="G376" s="64">
        <f>G377</f>
        <v>8695.6</v>
      </c>
      <c r="H376" s="59">
        <f>H377</f>
        <v>10695.1</v>
      </c>
    </row>
    <row r="377" spans="1:8" s="6" customFormat="1" ht="45" outlineLevel="3">
      <c r="A377" s="21" t="s">
        <v>251</v>
      </c>
      <c r="B377" s="22" t="s">
        <v>96</v>
      </c>
      <c r="C377" s="22" t="s">
        <v>118</v>
      </c>
      <c r="D377" s="22" t="s">
        <v>128</v>
      </c>
      <c r="E377" s="22" t="s">
        <v>24</v>
      </c>
      <c r="F377" s="23">
        <v>8695.6</v>
      </c>
      <c r="G377" s="64">
        <v>8695.6</v>
      </c>
      <c r="H377" s="59">
        <v>10695.1</v>
      </c>
    </row>
    <row r="378" spans="1:8" s="6" customFormat="1" ht="30" hidden="1" outlineLevel="3">
      <c r="A378" s="21" t="s">
        <v>389</v>
      </c>
      <c r="B378" s="22" t="s">
        <v>96</v>
      </c>
      <c r="C378" s="22" t="s">
        <v>118</v>
      </c>
      <c r="D378" s="29" t="s">
        <v>388</v>
      </c>
      <c r="E378" s="22"/>
      <c r="F378" s="23">
        <f>F379</f>
        <v>0</v>
      </c>
      <c r="G378" s="64">
        <f>G379</f>
        <v>0</v>
      </c>
      <c r="H378" s="59">
        <f>H379</f>
        <v>0</v>
      </c>
    </row>
    <row r="379" spans="1:8" s="6" customFormat="1" ht="45" hidden="1" outlineLevel="3">
      <c r="A379" s="21" t="s">
        <v>251</v>
      </c>
      <c r="B379" s="22" t="s">
        <v>96</v>
      </c>
      <c r="C379" s="22" t="s">
        <v>118</v>
      </c>
      <c r="D379" s="29" t="s">
        <v>388</v>
      </c>
      <c r="E379" s="22">
        <v>600</v>
      </c>
      <c r="F379" s="23">
        <v>0</v>
      </c>
      <c r="G379" s="64">
        <v>0</v>
      </c>
      <c r="H379" s="59">
        <v>0</v>
      </c>
    </row>
    <row r="380" spans="1:8" ht="33.75" customHeight="1" outlineLevel="5">
      <c r="A380" s="21" t="s">
        <v>324</v>
      </c>
      <c r="B380" s="22" t="s">
        <v>96</v>
      </c>
      <c r="C380" s="22" t="s">
        <v>118</v>
      </c>
      <c r="D380" s="22" t="s">
        <v>129</v>
      </c>
      <c r="E380" s="22"/>
      <c r="F380" s="23">
        <f>F381+F383</f>
        <v>8531.9</v>
      </c>
      <c r="G380" s="64">
        <f>G381+G383</f>
        <v>8451.9</v>
      </c>
      <c r="H380" s="59">
        <f>H381+H383</f>
        <v>7985.2999999999993</v>
      </c>
    </row>
    <row r="381" spans="1:8" ht="30" hidden="1" outlineLevel="6">
      <c r="A381" s="21" t="s">
        <v>314</v>
      </c>
      <c r="B381" s="22" t="s">
        <v>96</v>
      </c>
      <c r="C381" s="22" t="s">
        <v>118</v>
      </c>
      <c r="D381" s="22" t="s">
        <v>130</v>
      </c>
      <c r="E381" s="22"/>
      <c r="F381" s="23">
        <f>F382</f>
        <v>7981.9</v>
      </c>
      <c r="G381" s="64">
        <f>G382</f>
        <v>7981.9</v>
      </c>
      <c r="H381" s="59">
        <f>H382</f>
        <v>7981.9</v>
      </c>
    </row>
    <row r="382" spans="1:8" ht="45" hidden="1" outlineLevel="1">
      <c r="A382" s="21" t="s">
        <v>251</v>
      </c>
      <c r="B382" s="22" t="s">
        <v>96</v>
      </c>
      <c r="C382" s="22" t="s">
        <v>118</v>
      </c>
      <c r="D382" s="22" t="s">
        <v>130</v>
      </c>
      <c r="E382" s="22" t="s">
        <v>24</v>
      </c>
      <c r="F382" s="23">
        <v>7981.9</v>
      </c>
      <c r="G382" s="64">
        <v>7981.9</v>
      </c>
      <c r="H382" s="59">
        <v>7981.9</v>
      </c>
    </row>
    <row r="383" spans="1:8" ht="30" outlineLevel="3">
      <c r="A383" s="21" t="s">
        <v>325</v>
      </c>
      <c r="B383" s="22" t="s">
        <v>96</v>
      </c>
      <c r="C383" s="22" t="s">
        <v>118</v>
      </c>
      <c r="D383" s="22" t="s">
        <v>131</v>
      </c>
      <c r="E383" s="22"/>
      <c r="F383" s="23">
        <f>F384</f>
        <v>550</v>
      </c>
      <c r="G383" s="64">
        <f>G384</f>
        <v>470</v>
      </c>
      <c r="H383" s="59">
        <f>H384</f>
        <v>3.4</v>
      </c>
    </row>
    <row r="384" spans="1:8" ht="46.5" customHeight="1" outlineLevel="5">
      <c r="A384" s="21" t="s">
        <v>234</v>
      </c>
      <c r="B384" s="22" t="s">
        <v>96</v>
      </c>
      <c r="C384" s="22" t="s">
        <v>118</v>
      </c>
      <c r="D384" s="22" t="s">
        <v>131</v>
      </c>
      <c r="E384" s="22" t="s">
        <v>9</v>
      </c>
      <c r="F384" s="23">
        <v>550</v>
      </c>
      <c r="G384" s="64">
        <v>470</v>
      </c>
      <c r="H384" s="59">
        <v>3.4</v>
      </c>
    </row>
    <row r="385" spans="1:8" ht="32.25" customHeight="1" outlineLevel="5">
      <c r="A385" s="21" t="s">
        <v>439</v>
      </c>
      <c r="B385" s="22" t="s">
        <v>96</v>
      </c>
      <c r="C385" s="22" t="s">
        <v>118</v>
      </c>
      <c r="D385" s="22" t="s">
        <v>35</v>
      </c>
      <c r="E385" s="22"/>
      <c r="F385" s="23">
        <f t="shared" ref="F385:H387" si="31">F386</f>
        <v>350</v>
      </c>
      <c r="G385" s="64">
        <f t="shared" si="31"/>
        <v>350</v>
      </c>
      <c r="H385" s="59">
        <f t="shared" si="31"/>
        <v>0</v>
      </c>
    </row>
    <row r="386" spans="1:8" ht="46.5" customHeight="1" outlineLevel="5">
      <c r="A386" s="21" t="s">
        <v>418</v>
      </c>
      <c r="B386" s="22" t="s">
        <v>96</v>
      </c>
      <c r="C386" s="22" t="s">
        <v>118</v>
      </c>
      <c r="D386" s="22" t="s">
        <v>36</v>
      </c>
      <c r="E386" s="22"/>
      <c r="F386" s="23">
        <f t="shared" si="31"/>
        <v>350</v>
      </c>
      <c r="G386" s="64">
        <f t="shared" si="31"/>
        <v>350</v>
      </c>
      <c r="H386" s="59">
        <f t="shared" si="31"/>
        <v>0</v>
      </c>
    </row>
    <row r="387" spans="1:8" ht="45" outlineLevel="5">
      <c r="A387" s="21" t="s">
        <v>442</v>
      </c>
      <c r="B387" s="22" t="s">
        <v>96</v>
      </c>
      <c r="C387" s="22" t="s">
        <v>118</v>
      </c>
      <c r="D387" s="29" t="s">
        <v>444</v>
      </c>
      <c r="E387" s="22"/>
      <c r="F387" s="23">
        <f t="shared" si="31"/>
        <v>350</v>
      </c>
      <c r="G387" s="64">
        <f t="shared" si="31"/>
        <v>350</v>
      </c>
      <c r="H387" s="59">
        <f t="shared" si="31"/>
        <v>0</v>
      </c>
    </row>
    <row r="388" spans="1:8" ht="45" outlineLevel="5">
      <c r="A388" s="21" t="s">
        <v>443</v>
      </c>
      <c r="B388" s="22" t="s">
        <v>96</v>
      </c>
      <c r="C388" s="22" t="s">
        <v>118</v>
      </c>
      <c r="D388" s="29" t="s">
        <v>444</v>
      </c>
      <c r="E388" s="22" t="s">
        <v>9</v>
      </c>
      <c r="F388" s="23">
        <v>350</v>
      </c>
      <c r="G388" s="64">
        <v>350</v>
      </c>
      <c r="H388" s="59">
        <v>0</v>
      </c>
    </row>
    <row r="389" spans="1:8" ht="45" outlineLevel="5">
      <c r="A389" s="74" t="s">
        <v>488</v>
      </c>
      <c r="B389" s="22" t="s">
        <v>96</v>
      </c>
      <c r="C389" s="22" t="s">
        <v>118</v>
      </c>
      <c r="D389" s="29" t="s">
        <v>428</v>
      </c>
      <c r="E389" s="22"/>
      <c r="F389" s="23"/>
      <c r="G389" s="64">
        <f>G390</f>
        <v>0</v>
      </c>
      <c r="H389" s="59">
        <f>H390</f>
        <v>769.2</v>
      </c>
    </row>
    <row r="390" spans="1:8" ht="60" outlineLevel="5">
      <c r="A390" s="50" t="s">
        <v>429</v>
      </c>
      <c r="B390" s="22" t="s">
        <v>96</v>
      </c>
      <c r="C390" s="22" t="s">
        <v>118</v>
      </c>
      <c r="D390" s="29" t="s">
        <v>430</v>
      </c>
      <c r="E390" s="22"/>
      <c r="F390" s="23"/>
      <c r="G390" s="64">
        <f>G391</f>
        <v>0</v>
      </c>
      <c r="H390" s="59">
        <f>H391</f>
        <v>769.2</v>
      </c>
    </row>
    <row r="391" spans="1:8" ht="45" outlineLevel="5">
      <c r="A391" s="21" t="s">
        <v>391</v>
      </c>
      <c r="B391" s="22" t="s">
        <v>96</v>
      </c>
      <c r="C391" s="22" t="s">
        <v>118</v>
      </c>
      <c r="D391" s="29" t="s">
        <v>430</v>
      </c>
      <c r="E391" s="22">
        <v>600</v>
      </c>
      <c r="F391" s="23"/>
      <c r="G391" s="64">
        <v>0</v>
      </c>
      <c r="H391" s="59">
        <v>769.2</v>
      </c>
    </row>
    <row r="392" spans="1:8" ht="30" outlineLevel="6">
      <c r="A392" s="21" t="s">
        <v>132</v>
      </c>
      <c r="B392" s="22" t="s">
        <v>96</v>
      </c>
      <c r="C392" s="22" t="s">
        <v>133</v>
      </c>
      <c r="D392" s="22"/>
      <c r="E392" s="22"/>
      <c r="F392" s="23">
        <f>F393+F401</f>
        <v>4738.2</v>
      </c>
      <c r="G392" s="64">
        <f>G393+G401+G404</f>
        <v>4830.2</v>
      </c>
      <c r="H392" s="59">
        <f>H393+H401+H404</f>
        <v>5810.2</v>
      </c>
    </row>
    <row r="393" spans="1:8" ht="30" outlineLevel="5">
      <c r="A393" s="21" t="s">
        <v>491</v>
      </c>
      <c r="B393" s="22" t="s">
        <v>96</v>
      </c>
      <c r="C393" s="22" t="s">
        <v>133</v>
      </c>
      <c r="D393" s="22" t="s">
        <v>119</v>
      </c>
      <c r="E393" s="22"/>
      <c r="F393" s="23">
        <f>F394+F397</f>
        <v>4717.2</v>
      </c>
      <c r="G393" s="64">
        <f>G394+G397</f>
        <v>4763.2</v>
      </c>
      <c r="H393" s="59">
        <f>H394+H397</f>
        <v>5743.2</v>
      </c>
    </row>
    <row r="394" spans="1:8" ht="45" hidden="1" outlineLevel="6">
      <c r="A394" s="21" t="s">
        <v>326</v>
      </c>
      <c r="B394" s="22" t="s">
        <v>96</v>
      </c>
      <c r="C394" s="22" t="s">
        <v>133</v>
      </c>
      <c r="D394" s="22" t="s">
        <v>225</v>
      </c>
      <c r="E394" s="22"/>
      <c r="F394" s="23">
        <f t="shared" ref="F394:H395" si="32">F395</f>
        <v>500</v>
      </c>
      <c r="G394" s="64">
        <f t="shared" si="32"/>
        <v>500</v>
      </c>
      <c r="H394" s="59">
        <f t="shared" si="32"/>
        <v>500</v>
      </c>
    </row>
    <row r="395" spans="1:8" s="6" customFormat="1" ht="75" hidden="1">
      <c r="A395" s="21" t="s">
        <v>327</v>
      </c>
      <c r="B395" s="22" t="s">
        <v>96</v>
      </c>
      <c r="C395" s="22" t="s">
        <v>133</v>
      </c>
      <c r="D395" s="22" t="s">
        <v>226</v>
      </c>
      <c r="E395" s="22"/>
      <c r="F395" s="23">
        <f t="shared" si="32"/>
        <v>500</v>
      </c>
      <c r="G395" s="64">
        <f t="shared" si="32"/>
        <v>500</v>
      </c>
      <c r="H395" s="59">
        <f t="shared" si="32"/>
        <v>500</v>
      </c>
    </row>
    <row r="396" spans="1:8" ht="45" hidden="1" outlineLevel="1">
      <c r="A396" s="21" t="s">
        <v>234</v>
      </c>
      <c r="B396" s="22" t="s">
        <v>96</v>
      </c>
      <c r="C396" s="22" t="s">
        <v>133</v>
      </c>
      <c r="D396" s="22" t="s">
        <v>226</v>
      </c>
      <c r="E396" s="22" t="s">
        <v>9</v>
      </c>
      <c r="F396" s="23">
        <v>500</v>
      </c>
      <c r="G396" s="64">
        <v>500</v>
      </c>
      <c r="H396" s="59">
        <v>500</v>
      </c>
    </row>
    <row r="397" spans="1:8" ht="31.5" customHeight="1" outlineLevel="2">
      <c r="A397" s="21" t="s">
        <v>324</v>
      </c>
      <c r="B397" s="22" t="s">
        <v>96</v>
      </c>
      <c r="C397" s="22" t="s">
        <v>133</v>
      </c>
      <c r="D397" s="22" t="s">
        <v>129</v>
      </c>
      <c r="E397" s="22"/>
      <c r="F397" s="23">
        <f>F398</f>
        <v>4217.2</v>
      </c>
      <c r="G397" s="64">
        <f>G398</f>
        <v>4263.2</v>
      </c>
      <c r="H397" s="59">
        <f>H398</f>
        <v>5243.2</v>
      </c>
    </row>
    <row r="398" spans="1:8" ht="90" outlineLevel="3">
      <c r="A398" s="21" t="s">
        <v>461</v>
      </c>
      <c r="B398" s="22" t="s">
        <v>96</v>
      </c>
      <c r="C398" s="22" t="s">
        <v>133</v>
      </c>
      <c r="D398" s="22" t="s">
        <v>134</v>
      </c>
      <c r="E398" s="22"/>
      <c r="F398" s="23">
        <f>F399+F400</f>
        <v>4217.2</v>
      </c>
      <c r="G398" s="64">
        <f>G399+G400</f>
        <v>4263.2</v>
      </c>
      <c r="H398" s="59">
        <f>H399+H400</f>
        <v>5243.2</v>
      </c>
    </row>
    <row r="399" spans="1:8" ht="90" outlineLevel="5">
      <c r="A399" s="21" t="s">
        <v>233</v>
      </c>
      <c r="B399" s="22" t="s">
        <v>96</v>
      </c>
      <c r="C399" s="22" t="s">
        <v>133</v>
      </c>
      <c r="D399" s="22" t="s">
        <v>134</v>
      </c>
      <c r="E399" s="22" t="s">
        <v>6</v>
      </c>
      <c r="F399" s="23">
        <v>4133.2</v>
      </c>
      <c r="G399" s="64">
        <v>4179.2</v>
      </c>
      <c r="H399" s="59">
        <v>5159.2</v>
      </c>
    </row>
    <row r="400" spans="1:8" ht="45" hidden="1" outlineLevel="6">
      <c r="A400" s="21" t="s">
        <v>234</v>
      </c>
      <c r="B400" s="22" t="s">
        <v>96</v>
      </c>
      <c r="C400" s="22" t="s">
        <v>133</v>
      </c>
      <c r="D400" s="22" t="s">
        <v>134</v>
      </c>
      <c r="E400" s="22" t="s">
        <v>9</v>
      </c>
      <c r="F400" s="23">
        <v>84</v>
      </c>
      <c r="G400" s="64">
        <v>84</v>
      </c>
      <c r="H400" s="59">
        <v>84</v>
      </c>
    </row>
    <row r="401" spans="1:8" s="6" customFormat="1" ht="60" hidden="1" outlineLevel="4">
      <c r="A401" s="21" t="s">
        <v>498</v>
      </c>
      <c r="B401" s="22" t="s">
        <v>96</v>
      </c>
      <c r="C401" s="22" t="s">
        <v>133</v>
      </c>
      <c r="D401" s="22" t="s">
        <v>136</v>
      </c>
      <c r="E401" s="22"/>
      <c r="F401" s="23">
        <f t="shared" ref="F401:H402" si="33">F402</f>
        <v>21</v>
      </c>
      <c r="G401" s="64">
        <f t="shared" si="33"/>
        <v>21</v>
      </c>
      <c r="H401" s="59">
        <f t="shared" si="33"/>
        <v>21</v>
      </c>
    </row>
    <row r="402" spans="1:8" ht="60" hidden="1" outlineLevel="5">
      <c r="A402" s="21" t="s">
        <v>328</v>
      </c>
      <c r="B402" s="22" t="s">
        <v>96</v>
      </c>
      <c r="C402" s="22" t="s">
        <v>133</v>
      </c>
      <c r="D402" s="22" t="s">
        <v>137</v>
      </c>
      <c r="E402" s="22"/>
      <c r="F402" s="23">
        <f t="shared" si="33"/>
        <v>21</v>
      </c>
      <c r="G402" s="64">
        <f t="shared" si="33"/>
        <v>21</v>
      </c>
      <c r="H402" s="59">
        <f t="shared" si="33"/>
        <v>21</v>
      </c>
    </row>
    <row r="403" spans="1:8" ht="45" hidden="1" outlineLevel="6">
      <c r="A403" s="21" t="s">
        <v>234</v>
      </c>
      <c r="B403" s="22" t="s">
        <v>96</v>
      </c>
      <c r="C403" s="22" t="s">
        <v>133</v>
      </c>
      <c r="D403" s="22" t="s">
        <v>137</v>
      </c>
      <c r="E403" s="22" t="s">
        <v>9</v>
      </c>
      <c r="F403" s="23">
        <v>21</v>
      </c>
      <c r="G403" s="64">
        <v>21</v>
      </c>
      <c r="H403" s="59">
        <v>21</v>
      </c>
    </row>
    <row r="404" spans="1:8" ht="30" hidden="1" outlineLevel="6">
      <c r="A404" s="50" t="s">
        <v>534</v>
      </c>
      <c r="B404" s="22" t="s">
        <v>96</v>
      </c>
      <c r="C404" s="22" t="s">
        <v>133</v>
      </c>
      <c r="D404" s="22">
        <v>9900000000</v>
      </c>
      <c r="E404" s="22"/>
      <c r="F404" s="23">
        <f>F405</f>
        <v>0</v>
      </c>
      <c r="G404" s="64">
        <f>G405</f>
        <v>46</v>
      </c>
      <c r="H404" s="59">
        <f>H405</f>
        <v>46</v>
      </c>
    </row>
    <row r="405" spans="1:8" ht="90" hidden="1" outlineLevel="6">
      <c r="A405" s="21" t="s">
        <v>233</v>
      </c>
      <c r="B405" s="22" t="s">
        <v>96</v>
      </c>
      <c r="C405" s="22" t="s">
        <v>133</v>
      </c>
      <c r="D405" s="22">
        <v>9900000000</v>
      </c>
      <c r="E405" s="22">
        <v>100</v>
      </c>
      <c r="F405" s="23">
        <v>0</v>
      </c>
      <c r="G405" s="64">
        <v>46</v>
      </c>
      <c r="H405" s="59">
        <v>46</v>
      </c>
    </row>
    <row r="406" spans="1:8" hidden="1" outlineLevel="5" collapsed="1">
      <c r="A406" s="21" t="s">
        <v>367</v>
      </c>
      <c r="B406" s="22" t="s">
        <v>96</v>
      </c>
      <c r="C406" s="22" t="s">
        <v>37</v>
      </c>
      <c r="D406" s="22"/>
      <c r="E406" s="22"/>
      <c r="F406" s="23">
        <f>F407</f>
        <v>650</v>
      </c>
      <c r="G406" s="64">
        <f>G407</f>
        <v>650</v>
      </c>
      <c r="H406" s="59">
        <f>H407</f>
        <v>650</v>
      </c>
    </row>
    <row r="407" spans="1:8" ht="30" hidden="1" outlineLevel="6">
      <c r="A407" s="21" t="s">
        <v>138</v>
      </c>
      <c r="B407" s="22" t="s">
        <v>96</v>
      </c>
      <c r="C407" s="22" t="s">
        <v>139</v>
      </c>
      <c r="D407" s="22"/>
      <c r="E407" s="22"/>
      <c r="F407" s="23">
        <f>F412+F408</f>
        <v>650</v>
      </c>
      <c r="G407" s="64">
        <f>G412+G408</f>
        <v>650</v>
      </c>
      <c r="H407" s="59">
        <f>H412+H408</f>
        <v>650</v>
      </c>
    </row>
    <row r="408" spans="1:8" ht="30" hidden="1" outlineLevel="6">
      <c r="A408" s="21" t="s">
        <v>462</v>
      </c>
      <c r="B408" s="22" t="s">
        <v>96</v>
      </c>
      <c r="C408" s="22" t="s">
        <v>139</v>
      </c>
      <c r="D408" s="22" t="s">
        <v>35</v>
      </c>
      <c r="E408" s="22"/>
      <c r="F408" s="23">
        <f t="shared" ref="F408:H410" si="34">F409</f>
        <v>0</v>
      </c>
      <c r="G408" s="64">
        <f t="shared" si="34"/>
        <v>0</v>
      </c>
      <c r="H408" s="59">
        <f t="shared" si="34"/>
        <v>0</v>
      </c>
    </row>
    <row r="409" spans="1:8" ht="45" hidden="1" outlineLevel="6">
      <c r="A409" s="21" t="s">
        <v>445</v>
      </c>
      <c r="B409" s="22" t="s">
        <v>96</v>
      </c>
      <c r="C409" s="22" t="s">
        <v>139</v>
      </c>
      <c r="D409" s="22" t="s">
        <v>36</v>
      </c>
      <c r="E409" s="22"/>
      <c r="F409" s="23">
        <f t="shared" si="34"/>
        <v>0</v>
      </c>
      <c r="G409" s="64">
        <f t="shared" si="34"/>
        <v>0</v>
      </c>
      <c r="H409" s="59">
        <f t="shared" si="34"/>
        <v>0</v>
      </c>
    </row>
    <row r="410" spans="1:8" ht="45" hidden="1" outlineLevel="6">
      <c r="A410" s="21" t="s">
        <v>446</v>
      </c>
      <c r="B410" s="22" t="s">
        <v>96</v>
      </c>
      <c r="C410" s="22" t="s">
        <v>139</v>
      </c>
      <c r="D410" s="29" t="s">
        <v>448</v>
      </c>
      <c r="E410" s="22"/>
      <c r="F410" s="23">
        <f t="shared" si="34"/>
        <v>0</v>
      </c>
      <c r="G410" s="64">
        <f t="shared" si="34"/>
        <v>0</v>
      </c>
      <c r="H410" s="59">
        <f t="shared" si="34"/>
        <v>0</v>
      </c>
    </row>
    <row r="411" spans="1:8" ht="45" hidden="1" outlineLevel="6">
      <c r="A411" s="21" t="s">
        <v>447</v>
      </c>
      <c r="B411" s="22" t="s">
        <v>96</v>
      </c>
      <c r="C411" s="22" t="s">
        <v>139</v>
      </c>
      <c r="D411" s="29" t="s">
        <v>448</v>
      </c>
      <c r="E411" s="22">
        <v>600</v>
      </c>
      <c r="F411" s="23">
        <v>0</v>
      </c>
      <c r="G411" s="64">
        <v>0</v>
      </c>
      <c r="H411" s="59">
        <v>0</v>
      </c>
    </row>
    <row r="412" spans="1:8" ht="105" hidden="1" outlineLevel="6">
      <c r="A412" s="21" t="s">
        <v>500</v>
      </c>
      <c r="B412" s="22" t="s">
        <v>96</v>
      </c>
      <c r="C412" s="22" t="s">
        <v>139</v>
      </c>
      <c r="D412" s="22" t="s">
        <v>140</v>
      </c>
      <c r="E412" s="22"/>
      <c r="F412" s="23">
        <f t="shared" ref="F412:H413" si="35">F413</f>
        <v>650</v>
      </c>
      <c r="G412" s="64">
        <f t="shared" si="35"/>
        <v>650</v>
      </c>
      <c r="H412" s="59">
        <f t="shared" si="35"/>
        <v>650</v>
      </c>
    </row>
    <row r="413" spans="1:8" hidden="1" outlineLevel="5">
      <c r="A413" s="21" t="s">
        <v>375</v>
      </c>
      <c r="B413" s="22" t="s">
        <v>96</v>
      </c>
      <c r="C413" s="22" t="s">
        <v>139</v>
      </c>
      <c r="D413" s="22" t="s">
        <v>141</v>
      </c>
      <c r="E413" s="22"/>
      <c r="F413" s="23">
        <f t="shared" si="35"/>
        <v>650</v>
      </c>
      <c r="G413" s="64">
        <f t="shared" si="35"/>
        <v>650</v>
      </c>
      <c r="H413" s="59">
        <f t="shared" si="35"/>
        <v>650</v>
      </c>
    </row>
    <row r="414" spans="1:8" ht="45" hidden="1" outlineLevel="6">
      <c r="A414" s="21" t="s">
        <v>251</v>
      </c>
      <c r="B414" s="22" t="s">
        <v>96</v>
      </c>
      <c r="C414" s="22" t="s">
        <v>139</v>
      </c>
      <c r="D414" s="22" t="s">
        <v>141</v>
      </c>
      <c r="E414" s="22" t="s">
        <v>24</v>
      </c>
      <c r="F414" s="23">
        <v>650</v>
      </c>
      <c r="G414" s="64">
        <v>650</v>
      </c>
      <c r="H414" s="59">
        <v>650</v>
      </c>
    </row>
    <row r="415" spans="1:8" outlineLevel="6">
      <c r="A415" s="21" t="s">
        <v>368</v>
      </c>
      <c r="B415" s="22" t="s">
        <v>96</v>
      </c>
      <c r="C415" s="22" t="s">
        <v>142</v>
      </c>
      <c r="D415" s="22"/>
      <c r="E415" s="22"/>
      <c r="F415" s="23">
        <f t="shared" ref="F415:H416" si="36">F416</f>
        <v>101056.8</v>
      </c>
      <c r="G415" s="64">
        <f t="shared" si="36"/>
        <v>101033.5</v>
      </c>
      <c r="H415" s="59">
        <f t="shared" si="36"/>
        <v>110255.29999999999</v>
      </c>
    </row>
    <row r="416" spans="1:8" outlineLevel="6">
      <c r="A416" s="21" t="s">
        <v>143</v>
      </c>
      <c r="B416" s="22" t="s">
        <v>96</v>
      </c>
      <c r="C416" s="22" t="s">
        <v>144</v>
      </c>
      <c r="D416" s="22"/>
      <c r="E416" s="22"/>
      <c r="F416" s="23">
        <f t="shared" si="36"/>
        <v>101056.8</v>
      </c>
      <c r="G416" s="64">
        <f t="shared" si="36"/>
        <v>101033.5</v>
      </c>
      <c r="H416" s="59">
        <f t="shared" si="36"/>
        <v>110255.29999999999</v>
      </c>
    </row>
    <row r="417" spans="1:8" ht="60" outlineLevel="1">
      <c r="A417" s="21" t="s">
        <v>492</v>
      </c>
      <c r="B417" s="22" t="s">
        <v>96</v>
      </c>
      <c r="C417" s="22" t="s">
        <v>144</v>
      </c>
      <c r="D417" s="22" t="s">
        <v>145</v>
      </c>
      <c r="E417" s="22"/>
      <c r="F417" s="23">
        <f>F418+F420+F423</f>
        <v>101056.8</v>
      </c>
      <c r="G417" s="64">
        <f>G418+G420+G423</f>
        <v>101033.5</v>
      </c>
      <c r="H417" s="59">
        <f>H418+H420+H423</f>
        <v>110255.29999999999</v>
      </c>
    </row>
    <row r="418" spans="1:8" ht="45" outlineLevel="2">
      <c r="A418" s="21" t="s">
        <v>330</v>
      </c>
      <c r="B418" s="22" t="s">
        <v>96</v>
      </c>
      <c r="C418" s="22" t="s">
        <v>144</v>
      </c>
      <c r="D418" s="22" t="s">
        <v>227</v>
      </c>
      <c r="E418" s="22"/>
      <c r="F418" s="23">
        <f>F419</f>
        <v>0</v>
      </c>
      <c r="G418" s="64">
        <f>G419</f>
        <v>0</v>
      </c>
      <c r="H418" s="59">
        <f>H419</f>
        <v>2214.4</v>
      </c>
    </row>
    <row r="419" spans="1:8" ht="45" outlineLevel="6">
      <c r="A419" s="21" t="s">
        <v>251</v>
      </c>
      <c r="B419" s="22" t="s">
        <v>96</v>
      </c>
      <c r="C419" s="22" t="s">
        <v>144</v>
      </c>
      <c r="D419" s="22" t="s">
        <v>227</v>
      </c>
      <c r="E419" s="22" t="s">
        <v>24</v>
      </c>
      <c r="F419" s="23"/>
      <c r="G419" s="64">
        <v>0</v>
      </c>
      <c r="H419" s="59">
        <v>2214.4</v>
      </c>
    </row>
    <row r="420" spans="1:8" ht="60" hidden="1" outlineLevel="6">
      <c r="A420" s="21" t="s">
        <v>331</v>
      </c>
      <c r="B420" s="22" t="s">
        <v>96</v>
      </c>
      <c r="C420" s="22" t="s">
        <v>144</v>
      </c>
      <c r="D420" s="22" t="s">
        <v>146</v>
      </c>
      <c r="E420" s="22"/>
      <c r="F420" s="23">
        <f>F421+F422</f>
        <v>155</v>
      </c>
      <c r="G420" s="64">
        <f>G421+G422</f>
        <v>155</v>
      </c>
      <c r="H420" s="59">
        <f>H421+H422</f>
        <v>155</v>
      </c>
    </row>
    <row r="421" spans="1:8" ht="45" hidden="1" outlineLevel="3">
      <c r="A421" s="21" t="s">
        <v>234</v>
      </c>
      <c r="B421" s="22" t="s">
        <v>96</v>
      </c>
      <c r="C421" s="22" t="s">
        <v>144</v>
      </c>
      <c r="D421" s="22" t="s">
        <v>146</v>
      </c>
      <c r="E421" s="22" t="s">
        <v>9</v>
      </c>
      <c r="F421" s="23">
        <v>20</v>
      </c>
      <c r="G421" s="64">
        <v>20</v>
      </c>
      <c r="H421" s="59">
        <v>20</v>
      </c>
    </row>
    <row r="422" spans="1:8" s="6" customFormat="1" ht="45" hidden="1" outlineLevel="4">
      <c r="A422" s="21" t="s">
        <v>251</v>
      </c>
      <c r="B422" s="22" t="s">
        <v>96</v>
      </c>
      <c r="C422" s="22" t="s">
        <v>144</v>
      </c>
      <c r="D422" s="22" t="s">
        <v>146</v>
      </c>
      <c r="E422" s="22" t="s">
        <v>24</v>
      </c>
      <c r="F422" s="23">
        <v>135</v>
      </c>
      <c r="G422" s="64">
        <v>135</v>
      </c>
      <c r="H422" s="59">
        <v>135</v>
      </c>
    </row>
    <row r="423" spans="1:8" ht="30" outlineLevel="6">
      <c r="A423" s="21" t="s">
        <v>332</v>
      </c>
      <c r="B423" s="22" t="s">
        <v>96</v>
      </c>
      <c r="C423" s="22" t="s">
        <v>144</v>
      </c>
      <c r="D423" s="22" t="s">
        <v>147</v>
      </c>
      <c r="E423" s="22"/>
      <c r="F423" s="23">
        <f>F424</f>
        <v>100901.8</v>
      </c>
      <c r="G423" s="64">
        <f>G424</f>
        <v>100878.5</v>
      </c>
      <c r="H423" s="59">
        <f>H424</f>
        <v>107885.9</v>
      </c>
    </row>
    <row r="424" spans="1:8" ht="45" outlineLevel="1">
      <c r="A424" s="21" t="s">
        <v>251</v>
      </c>
      <c r="B424" s="22" t="s">
        <v>96</v>
      </c>
      <c r="C424" s="22" t="s">
        <v>144</v>
      </c>
      <c r="D424" s="22" t="s">
        <v>147</v>
      </c>
      <c r="E424" s="22" t="s">
        <v>24</v>
      </c>
      <c r="F424" s="23">
        <v>100901.8</v>
      </c>
      <c r="G424" s="64">
        <v>100878.5</v>
      </c>
      <c r="H424" s="59">
        <v>107885.9</v>
      </c>
    </row>
    <row r="425" spans="1:8" ht="42.75" outlineLevel="3">
      <c r="A425" s="26" t="s">
        <v>148</v>
      </c>
      <c r="B425" s="27" t="s">
        <v>149</v>
      </c>
      <c r="C425" s="27"/>
      <c r="D425" s="27"/>
      <c r="E425" s="27"/>
      <c r="F425" s="28">
        <f t="shared" ref="F425:H426" si="37">F426</f>
        <v>9769.2000000000007</v>
      </c>
      <c r="G425" s="63">
        <f t="shared" si="37"/>
        <v>23257.400000000005</v>
      </c>
      <c r="H425" s="71">
        <f t="shared" si="37"/>
        <v>24547.400000000005</v>
      </c>
    </row>
    <row r="426" spans="1:8" outlineLevel="4">
      <c r="A426" s="21" t="s">
        <v>359</v>
      </c>
      <c r="B426" s="22" t="s">
        <v>149</v>
      </c>
      <c r="C426" s="22" t="s">
        <v>1</v>
      </c>
      <c r="D426" s="22"/>
      <c r="E426" s="22"/>
      <c r="F426" s="23">
        <f t="shared" si="37"/>
        <v>9769.2000000000007</v>
      </c>
      <c r="G426" s="64">
        <f t="shared" si="37"/>
        <v>23257.400000000005</v>
      </c>
      <c r="H426" s="59">
        <f t="shared" si="37"/>
        <v>24547.400000000005</v>
      </c>
    </row>
    <row r="427" spans="1:8" outlineLevel="5">
      <c r="A427" s="21" t="s">
        <v>14</v>
      </c>
      <c r="B427" s="22" t="s">
        <v>149</v>
      </c>
      <c r="C427" s="22" t="s">
        <v>15</v>
      </c>
      <c r="D427" s="22"/>
      <c r="E427" s="22"/>
      <c r="F427" s="23">
        <f>F432+F435</f>
        <v>9769.2000000000007</v>
      </c>
      <c r="G427" s="64">
        <f>G432+G435+G446+G428</f>
        <v>23257.400000000005</v>
      </c>
      <c r="H427" s="59">
        <f>H432+H435+H446+H428</f>
        <v>24547.400000000005</v>
      </c>
    </row>
    <row r="428" spans="1:8" ht="30" outlineLevel="5">
      <c r="A428" s="21" t="s">
        <v>541</v>
      </c>
      <c r="B428" s="22" t="s">
        <v>149</v>
      </c>
      <c r="C428" s="22" t="s">
        <v>15</v>
      </c>
      <c r="D428" s="29" t="s">
        <v>35</v>
      </c>
      <c r="E428" s="22"/>
      <c r="F428" s="23"/>
      <c r="G428" s="64">
        <f t="shared" ref="G428:H430" si="38">G429</f>
        <v>0</v>
      </c>
      <c r="H428" s="59">
        <f t="shared" si="38"/>
        <v>150</v>
      </c>
    </row>
    <row r="429" spans="1:8" ht="45" outlineLevel="5">
      <c r="A429" s="21" t="s">
        <v>445</v>
      </c>
      <c r="B429" s="22" t="s">
        <v>149</v>
      </c>
      <c r="C429" s="22" t="s">
        <v>15</v>
      </c>
      <c r="D429" s="29" t="s">
        <v>36</v>
      </c>
      <c r="E429" s="22"/>
      <c r="F429" s="23"/>
      <c r="G429" s="64">
        <f t="shared" si="38"/>
        <v>0</v>
      </c>
      <c r="H429" s="59">
        <f t="shared" si="38"/>
        <v>150</v>
      </c>
    </row>
    <row r="430" spans="1:8" ht="45" outlineLevel="5">
      <c r="A430" s="21" t="s">
        <v>442</v>
      </c>
      <c r="B430" s="22" t="s">
        <v>149</v>
      </c>
      <c r="C430" s="22" t="s">
        <v>15</v>
      </c>
      <c r="D430" s="29" t="s">
        <v>444</v>
      </c>
      <c r="E430" s="22"/>
      <c r="F430" s="23"/>
      <c r="G430" s="64">
        <f t="shared" si="38"/>
        <v>0</v>
      </c>
      <c r="H430" s="59">
        <f t="shared" si="38"/>
        <v>150</v>
      </c>
    </row>
    <row r="431" spans="1:8" ht="45" outlineLevel="5">
      <c r="A431" s="21" t="s">
        <v>396</v>
      </c>
      <c r="B431" s="22" t="s">
        <v>149</v>
      </c>
      <c r="C431" s="22" t="s">
        <v>15</v>
      </c>
      <c r="D431" s="29" t="s">
        <v>444</v>
      </c>
      <c r="E431" s="22">
        <v>200</v>
      </c>
      <c r="F431" s="23"/>
      <c r="G431" s="64">
        <v>0</v>
      </c>
      <c r="H431" s="59">
        <v>150</v>
      </c>
    </row>
    <row r="432" spans="1:8" ht="60" hidden="1" outlineLevel="2">
      <c r="A432" s="21" t="s">
        <v>499</v>
      </c>
      <c r="B432" s="22" t="s">
        <v>149</v>
      </c>
      <c r="C432" s="22" t="s">
        <v>15</v>
      </c>
      <c r="D432" s="22" t="s">
        <v>77</v>
      </c>
      <c r="E432" s="22"/>
      <c r="F432" s="23">
        <f t="shared" ref="F432:H433" si="39">F433</f>
        <v>1.2</v>
      </c>
      <c r="G432" s="64">
        <f t="shared" si="39"/>
        <v>1.2</v>
      </c>
      <c r="H432" s="59">
        <f t="shared" si="39"/>
        <v>1.2</v>
      </c>
    </row>
    <row r="433" spans="1:8" s="6" customFormat="1" hidden="1" outlineLevel="3">
      <c r="A433" s="21" t="s">
        <v>333</v>
      </c>
      <c r="B433" s="22" t="s">
        <v>149</v>
      </c>
      <c r="C433" s="22" t="s">
        <v>15</v>
      </c>
      <c r="D433" s="22" t="s">
        <v>150</v>
      </c>
      <c r="E433" s="22"/>
      <c r="F433" s="23">
        <f t="shared" si="39"/>
        <v>1.2</v>
      </c>
      <c r="G433" s="64">
        <f t="shared" si="39"/>
        <v>1.2</v>
      </c>
      <c r="H433" s="59">
        <f t="shared" si="39"/>
        <v>1.2</v>
      </c>
    </row>
    <row r="434" spans="1:8" ht="45" hidden="1" outlineLevel="5">
      <c r="A434" s="21" t="s">
        <v>234</v>
      </c>
      <c r="B434" s="22" t="s">
        <v>149</v>
      </c>
      <c r="C434" s="22" t="s">
        <v>15</v>
      </c>
      <c r="D434" s="22" t="s">
        <v>150</v>
      </c>
      <c r="E434" s="22" t="s">
        <v>9</v>
      </c>
      <c r="F434" s="23">
        <v>1.2</v>
      </c>
      <c r="G434" s="64">
        <v>1.2</v>
      </c>
      <c r="H434" s="59">
        <v>1.2</v>
      </c>
    </row>
    <row r="435" spans="1:8" ht="45" outlineLevel="2" collapsed="1">
      <c r="A435" s="21" t="s">
        <v>493</v>
      </c>
      <c r="B435" s="22" t="s">
        <v>149</v>
      </c>
      <c r="C435" s="22" t="s">
        <v>15</v>
      </c>
      <c r="D435" s="22" t="s">
        <v>151</v>
      </c>
      <c r="E435" s="22"/>
      <c r="F435" s="23">
        <f>F436+F438+F442</f>
        <v>9768</v>
      </c>
      <c r="G435" s="64">
        <f>G436+G438+G442</f>
        <v>23202.800000000003</v>
      </c>
      <c r="H435" s="59">
        <f>H436+H438+H442</f>
        <v>24342.800000000003</v>
      </c>
    </row>
    <row r="436" spans="1:8" s="6" customFormat="1" ht="30" hidden="1" outlineLevel="5">
      <c r="A436" s="21" t="s">
        <v>334</v>
      </c>
      <c r="B436" s="22" t="s">
        <v>149</v>
      </c>
      <c r="C436" s="22" t="s">
        <v>15</v>
      </c>
      <c r="D436" s="22" t="s">
        <v>152</v>
      </c>
      <c r="E436" s="22"/>
      <c r="F436" s="23">
        <f>F437</f>
        <v>649.5</v>
      </c>
      <c r="G436" s="64">
        <f>G437</f>
        <v>649.5</v>
      </c>
      <c r="H436" s="59">
        <f>H437</f>
        <v>649.5</v>
      </c>
    </row>
    <row r="437" spans="1:8" ht="45" hidden="1" outlineLevel="6">
      <c r="A437" s="21" t="s">
        <v>234</v>
      </c>
      <c r="B437" s="22" t="s">
        <v>149</v>
      </c>
      <c r="C437" s="22" t="s">
        <v>15</v>
      </c>
      <c r="D437" s="22" t="s">
        <v>152</v>
      </c>
      <c r="E437" s="22" t="s">
        <v>9</v>
      </c>
      <c r="F437" s="23">
        <v>649.5</v>
      </c>
      <c r="G437" s="64">
        <v>649.5</v>
      </c>
      <c r="H437" s="59">
        <v>649.5</v>
      </c>
    </row>
    <row r="438" spans="1:8" ht="36.75" customHeight="1" outlineLevel="6">
      <c r="A438" s="21" t="s">
        <v>335</v>
      </c>
      <c r="B438" s="22" t="s">
        <v>149</v>
      </c>
      <c r="C438" s="22" t="s">
        <v>15</v>
      </c>
      <c r="D438" s="22" t="s">
        <v>153</v>
      </c>
      <c r="E438" s="22"/>
      <c r="F438" s="23">
        <f>F440+F439</f>
        <v>4305.0999999999995</v>
      </c>
      <c r="G438" s="64">
        <f>G440+G439+G441</f>
        <v>17640.900000000001</v>
      </c>
      <c r="H438" s="59">
        <f>H440+H439+H441</f>
        <v>17720.900000000001</v>
      </c>
    </row>
    <row r="439" spans="1:8" ht="89.45" hidden="1" customHeight="1" outlineLevel="6">
      <c r="A439" s="50" t="s">
        <v>414</v>
      </c>
      <c r="B439" s="51" t="s">
        <v>149</v>
      </c>
      <c r="C439" s="51" t="s">
        <v>15</v>
      </c>
      <c r="D439" s="51" t="s">
        <v>153</v>
      </c>
      <c r="E439" s="51" t="s">
        <v>6</v>
      </c>
      <c r="F439" s="23">
        <v>621.9</v>
      </c>
      <c r="G439" s="64">
        <v>621.9</v>
      </c>
      <c r="H439" s="59">
        <v>621.9</v>
      </c>
    </row>
    <row r="440" spans="1:8" ht="45" outlineLevel="1" collapsed="1">
      <c r="A440" s="21" t="s">
        <v>234</v>
      </c>
      <c r="B440" s="22" t="s">
        <v>149</v>
      </c>
      <c r="C440" s="22" t="s">
        <v>15</v>
      </c>
      <c r="D440" s="22" t="s">
        <v>153</v>
      </c>
      <c r="E440" s="22" t="s">
        <v>9</v>
      </c>
      <c r="F440" s="23">
        <v>3683.2</v>
      </c>
      <c r="G440" s="64">
        <v>4006.5</v>
      </c>
      <c r="H440" s="59">
        <v>4086.5</v>
      </c>
    </row>
    <row r="441" spans="1:8" ht="45" hidden="1" customHeight="1" outlineLevel="1">
      <c r="A441" s="50" t="s">
        <v>393</v>
      </c>
      <c r="B441" s="22" t="s">
        <v>149</v>
      </c>
      <c r="C441" s="22" t="s">
        <v>15</v>
      </c>
      <c r="D441" s="22" t="s">
        <v>153</v>
      </c>
      <c r="E441" s="22">
        <v>400</v>
      </c>
      <c r="F441" s="23">
        <v>0</v>
      </c>
      <c r="G441" s="64">
        <v>13012.5</v>
      </c>
      <c r="H441" s="59">
        <v>13012.5</v>
      </c>
    </row>
    <row r="442" spans="1:8" ht="45" outlineLevel="2">
      <c r="A442" s="21" t="s">
        <v>336</v>
      </c>
      <c r="B442" s="22" t="s">
        <v>149</v>
      </c>
      <c r="C442" s="22" t="s">
        <v>15</v>
      </c>
      <c r="D442" s="22" t="s">
        <v>154</v>
      </c>
      <c r="E442" s="22"/>
      <c r="F442" s="23">
        <f>F443+F444+F445</f>
        <v>4813.4000000000005</v>
      </c>
      <c r="G442" s="64">
        <f>G443+G444+G445</f>
        <v>4912.4000000000005</v>
      </c>
      <c r="H442" s="59">
        <f>H443+H444+H445</f>
        <v>5972.4000000000005</v>
      </c>
    </row>
    <row r="443" spans="1:8" ht="90" outlineLevel="3">
      <c r="A443" s="21" t="s">
        <v>233</v>
      </c>
      <c r="B443" s="22" t="s">
        <v>149</v>
      </c>
      <c r="C443" s="22" t="s">
        <v>15</v>
      </c>
      <c r="D443" s="22" t="s">
        <v>154</v>
      </c>
      <c r="E443" s="22" t="s">
        <v>6</v>
      </c>
      <c r="F443" s="23">
        <v>4502.3</v>
      </c>
      <c r="G443" s="64">
        <v>4601.3</v>
      </c>
      <c r="H443" s="59">
        <v>5651.3</v>
      </c>
    </row>
    <row r="444" spans="1:8" ht="45" outlineLevel="5">
      <c r="A444" s="21" t="s">
        <v>234</v>
      </c>
      <c r="B444" s="22" t="s">
        <v>149</v>
      </c>
      <c r="C444" s="22" t="s">
        <v>15</v>
      </c>
      <c r="D444" s="22" t="s">
        <v>154</v>
      </c>
      <c r="E444" s="22" t="s">
        <v>9</v>
      </c>
      <c r="F444" s="23">
        <v>311.10000000000002</v>
      </c>
      <c r="G444" s="64">
        <v>311.10000000000002</v>
      </c>
      <c r="H444" s="59">
        <v>321.10000000000002</v>
      </c>
    </row>
    <row r="445" spans="1:8" hidden="1" outlineLevel="6">
      <c r="A445" s="21" t="s">
        <v>235</v>
      </c>
      <c r="B445" s="22" t="s">
        <v>149</v>
      </c>
      <c r="C445" s="22" t="s">
        <v>15</v>
      </c>
      <c r="D445" s="22" t="s">
        <v>154</v>
      </c>
      <c r="E445" s="22" t="s">
        <v>10</v>
      </c>
      <c r="F445" s="23">
        <v>0</v>
      </c>
      <c r="G445" s="64">
        <v>0</v>
      </c>
      <c r="H445" s="59">
        <v>0</v>
      </c>
    </row>
    <row r="446" spans="1:8" ht="30" hidden="1" outlineLevel="6">
      <c r="A446" s="50" t="s">
        <v>534</v>
      </c>
      <c r="B446" s="22" t="s">
        <v>149</v>
      </c>
      <c r="C446" s="22" t="s">
        <v>15</v>
      </c>
      <c r="D446" s="22">
        <v>9900000000</v>
      </c>
      <c r="E446" s="22"/>
      <c r="F446" s="23">
        <f>F447</f>
        <v>0</v>
      </c>
      <c r="G446" s="64">
        <f>G447</f>
        <v>53.4</v>
      </c>
      <c r="H446" s="59">
        <f>H447</f>
        <v>53.4</v>
      </c>
    </row>
    <row r="447" spans="1:8" ht="90" hidden="1" outlineLevel="6">
      <c r="A447" s="21" t="s">
        <v>233</v>
      </c>
      <c r="B447" s="22" t="s">
        <v>149</v>
      </c>
      <c r="C447" s="22" t="s">
        <v>15</v>
      </c>
      <c r="D447" s="22">
        <v>9900000000</v>
      </c>
      <c r="E447" s="22">
        <v>100</v>
      </c>
      <c r="F447" s="23">
        <v>0</v>
      </c>
      <c r="G447" s="64">
        <v>53.4</v>
      </c>
      <c r="H447" s="59">
        <v>53.4</v>
      </c>
    </row>
    <row r="448" spans="1:8" ht="28.5" outlineLevel="3" collapsed="1">
      <c r="A448" s="26" t="s">
        <v>164</v>
      </c>
      <c r="B448" s="27" t="s">
        <v>165</v>
      </c>
      <c r="C448" s="27"/>
      <c r="D448" s="27"/>
      <c r="E448" s="27"/>
      <c r="F448" s="28">
        <f>F454+F536+F449</f>
        <v>1852766.0999999999</v>
      </c>
      <c r="G448" s="63">
        <f>G454+G536+G449</f>
        <v>1868482.0999999999</v>
      </c>
      <c r="H448" s="71">
        <f>H454+H536+H449</f>
        <v>1898018.2</v>
      </c>
    </row>
    <row r="449" spans="1:8" outlineLevel="3">
      <c r="A449" s="21" t="s">
        <v>62</v>
      </c>
      <c r="B449" s="22">
        <v>941</v>
      </c>
      <c r="C449" s="29" t="s">
        <v>63</v>
      </c>
      <c r="D449" s="22"/>
      <c r="E449" s="22"/>
      <c r="F449" s="23">
        <f t="shared" ref="F449:H452" si="40">F450</f>
        <v>0</v>
      </c>
      <c r="G449" s="64">
        <f t="shared" si="40"/>
        <v>8634.2000000000007</v>
      </c>
      <c r="H449" s="59">
        <f t="shared" si="40"/>
        <v>7614</v>
      </c>
    </row>
    <row r="450" spans="1:8" outlineLevel="3">
      <c r="A450" s="21" t="s">
        <v>78</v>
      </c>
      <c r="B450" s="22">
        <v>941</v>
      </c>
      <c r="C450" s="29" t="s">
        <v>79</v>
      </c>
      <c r="D450" s="22"/>
      <c r="E450" s="22"/>
      <c r="F450" s="23">
        <f t="shared" si="40"/>
        <v>0</v>
      </c>
      <c r="G450" s="64">
        <f t="shared" si="40"/>
        <v>8634.2000000000007</v>
      </c>
      <c r="H450" s="59">
        <f t="shared" si="40"/>
        <v>7614</v>
      </c>
    </row>
    <row r="451" spans="1:8" ht="60" outlineLevel="3">
      <c r="A451" s="21" t="s">
        <v>487</v>
      </c>
      <c r="B451" s="22">
        <v>941</v>
      </c>
      <c r="C451" s="29" t="s">
        <v>79</v>
      </c>
      <c r="D451" s="22">
        <v>1600000000</v>
      </c>
      <c r="E451" s="22"/>
      <c r="F451" s="23">
        <f t="shared" si="40"/>
        <v>0</v>
      </c>
      <c r="G451" s="64">
        <f t="shared" si="40"/>
        <v>8634.2000000000007</v>
      </c>
      <c r="H451" s="59">
        <f t="shared" si="40"/>
        <v>7614</v>
      </c>
    </row>
    <row r="452" spans="1:8" ht="45" outlineLevel="3">
      <c r="A452" s="21" t="s">
        <v>297</v>
      </c>
      <c r="B452" s="22">
        <v>941</v>
      </c>
      <c r="C452" s="29" t="s">
        <v>79</v>
      </c>
      <c r="D452" s="22" t="s">
        <v>159</v>
      </c>
      <c r="E452" s="22"/>
      <c r="F452" s="23">
        <f t="shared" si="40"/>
        <v>0</v>
      </c>
      <c r="G452" s="64">
        <f t="shared" si="40"/>
        <v>8634.2000000000007</v>
      </c>
      <c r="H452" s="59">
        <f t="shared" si="40"/>
        <v>7614</v>
      </c>
    </row>
    <row r="453" spans="1:8" ht="45" outlineLevel="3">
      <c r="A453" s="21" t="s">
        <v>251</v>
      </c>
      <c r="B453" s="22">
        <v>941</v>
      </c>
      <c r="C453" s="29" t="s">
        <v>79</v>
      </c>
      <c r="D453" s="22" t="s">
        <v>159</v>
      </c>
      <c r="E453" s="22">
        <v>600</v>
      </c>
      <c r="F453" s="23">
        <v>0</v>
      </c>
      <c r="G453" s="64">
        <v>8634.2000000000007</v>
      </c>
      <c r="H453" s="59">
        <v>7614</v>
      </c>
    </row>
    <row r="454" spans="1:8" outlineLevel="6">
      <c r="A454" s="21" t="s">
        <v>364</v>
      </c>
      <c r="B454" s="22" t="s">
        <v>165</v>
      </c>
      <c r="C454" s="22" t="s">
        <v>101</v>
      </c>
      <c r="D454" s="22"/>
      <c r="E454" s="22"/>
      <c r="F454" s="23">
        <f>F455+F461+F477+F491+F505</f>
        <v>1836101.4</v>
      </c>
      <c r="G454" s="64">
        <f>G455+G461+G477+G491+G505</f>
        <v>1840362</v>
      </c>
      <c r="H454" s="59">
        <f>H455+H461+H477+H491+H505</f>
        <v>1870918.3</v>
      </c>
    </row>
    <row r="455" spans="1:8" s="6" customFormat="1">
      <c r="A455" s="21" t="s">
        <v>160</v>
      </c>
      <c r="B455" s="22" t="s">
        <v>165</v>
      </c>
      <c r="C455" s="22" t="s">
        <v>161</v>
      </c>
      <c r="D455" s="22"/>
      <c r="E455" s="22"/>
      <c r="F455" s="23">
        <f t="shared" ref="F455:H457" si="41">F456</f>
        <v>833986.1</v>
      </c>
      <c r="G455" s="64">
        <f t="shared" si="41"/>
        <v>831208.3</v>
      </c>
      <c r="H455" s="59">
        <f t="shared" si="41"/>
        <v>831844.6</v>
      </c>
    </row>
    <row r="456" spans="1:8" ht="30" outlineLevel="2">
      <c r="A456" s="21" t="s">
        <v>436</v>
      </c>
      <c r="B456" s="22" t="s">
        <v>165</v>
      </c>
      <c r="C456" s="22" t="s">
        <v>161</v>
      </c>
      <c r="D456" s="22" t="s">
        <v>104</v>
      </c>
      <c r="E456" s="22"/>
      <c r="F456" s="23">
        <f t="shared" si="41"/>
        <v>833986.1</v>
      </c>
      <c r="G456" s="64">
        <f t="shared" si="41"/>
        <v>831208.3</v>
      </c>
      <c r="H456" s="59">
        <f t="shared" si="41"/>
        <v>831844.6</v>
      </c>
    </row>
    <row r="457" spans="1:8" ht="30" outlineLevel="4">
      <c r="A457" s="21" t="s">
        <v>337</v>
      </c>
      <c r="B457" s="22" t="s">
        <v>165</v>
      </c>
      <c r="C457" s="22" t="s">
        <v>161</v>
      </c>
      <c r="D457" s="22" t="s">
        <v>166</v>
      </c>
      <c r="E457" s="22"/>
      <c r="F457" s="23">
        <f t="shared" si="41"/>
        <v>833986.1</v>
      </c>
      <c r="G457" s="64">
        <f t="shared" si="41"/>
        <v>831208.3</v>
      </c>
      <c r="H457" s="59">
        <f t="shared" si="41"/>
        <v>831844.6</v>
      </c>
    </row>
    <row r="458" spans="1:8" ht="48.75" customHeight="1" outlineLevel="5">
      <c r="A458" s="21" t="s">
        <v>380</v>
      </c>
      <c r="B458" s="22" t="s">
        <v>165</v>
      </c>
      <c r="C458" s="22" t="s">
        <v>161</v>
      </c>
      <c r="D458" s="22" t="s">
        <v>167</v>
      </c>
      <c r="E458" s="22"/>
      <c r="F458" s="23">
        <f>F459+F460</f>
        <v>833986.1</v>
      </c>
      <c r="G458" s="64">
        <f>G459+G460</f>
        <v>831208.3</v>
      </c>
      <c r="H458" s="59">
        <f>H459+H460</f>
        <v>831844.6</v>
      </c>
    </row>
    <row r="459" spans="1:8" ht="45" hidden="1" outlineLevel="6">
      <c r="A459" s="21" t="s">
        <v>234</v>
      </c>
      <c r="B459" s="22" t="s">
        <v>165</v>
      </c>
      <c r="C459" s="22" t="s">
        <v>161</v>
      </c>
      <c r="D459" s="22" t="s">
        <v>167</v>
      </c>
      <c r="E459" s="22" t="s">
        <v>9</v>
      </c>
      <c r="F459" s="23">
        <v>0</v>
      </c>
      <c r="G459" s="64">
        <v>0</v>
      </c>
      <c r="H459" s="59">
        <v>0</v>
      </c>
    </row>
    <row r="460" spans="1:8" ht="45" outlineLevel="2" collapsed="1">
      <c r="A460" s="21" t="s">
        <v>251</v>
      </c>
      <c r="B460" s="22" t="s">
        <v>165</v>
      </c>
      <c r="C460" s="22" t="s">
        <v>161</v>
      </c>
      <c r="D460" s="22" t="s">
        <v>167</v>
      </c>
      <c r="E460" s="22" t="s">
        <v>24</v>
      </c>
      <c r="F460" s="23">
        <v>833986.1</v>
      </c>
      <c r="G460" s="64">
        <v>831208.3</v>
      </c>
      <c r="H460" s="59">
        <v>831844.6</v>
      </c>
    </row>
    <row r="461" spans="1:8" s="6" customFormat="1" outlineLevel="3">
      <c r="A461" s="21" t="s">
        <v>162</v>
      </c>
      <c r="B461" s="22" t="s">
        <v>165</v>
      </c>
      <c r="C461" s="22" t="s">
        <v>163</v>
      </c>
      <c r="D461" s="22"/>
      <c r="E461" s="22"/>
      <c r="F461" s="23">
        <f>F462+F473</f>
        <v>814255.79999999993</v>
      </c>
      <c r="G461" s="64">
        <f>G462+G473</f>
        <v>821292.1</v>
      </c>
      <c r="H461" s="59">
        <f>H462+H473</f>
        <v>828787.1</v>
      </c>
    </row>
    <row r="462" spans="1:8" ht="30" outlineLevel="6">
      <c r="A462" s="21" t="s">
        <v>436</v>
      </c>
      <c r="B462" s="22" t="s">
        <v>165</v>
      </c>
      <c r="C462" s="22" t="s">
        <v>163</v>
      </c>
      <c r="D462" s="22" t="s">
        <v>104</v>
      </c>
      <c r="E462" s="22"/>
      <c r="F462" s="23">
        <f>F463+F470</f>
        <v>814255.79999999993</v>
      </c>
      <c r="G462" s="64">
        <f>G463+G470</f>
        <v>821292.1</v>
      </c>
      <c r="H462" s="59">
        <f>H463+H470</f>
        <v>828607.1</v>
      </c>
    </row>
    <row r="463" spans="1:8" ht="30" outlineLevel="5">
      <c r="A463" s="21" t="s">
        <v>338</v>
      </c>
      <c r="B463" s="22" t="s">
        <v>165</v>
      </c>
      <c r="C463" s="22" t="s">
        <v>163</v>
      </c>
      <c r="D463" s="22" t="s">
        <v>168</v>
      </c>
      <c r="E463" s="22"/>
      <c r="F463" s="23">
        <f>F464+F468</f>
        <v>725363.49999999988</v>
      </c>
      <c r="G463" s="64">
        <f>G464+G468</f>
        <v>732398.29999999993</v>
      </c>
      <c r="H463" s="59">
        <f>H464+H468</f>
        <v>739713.29999999993</v>
      </c>
    </row>
    <row r="464" spans="1:8" ht="60.75" customHeight="1" outlineLevel="6">
      <c r="A464" s="21" t="s">
        <v>339</v>
      </c>
      <c r="B464" s="22" t="s">
        <v>165</v>
      </c>
      <c r="C464" s="22" t="s">
        <v>163</v>
      </c>
      <c r="D464" s="22" t="s">
        <v>169</v>
      </c>
      <c r="E464" s="22"/>
      <c r="F464" s="23">
        <f>F465+F467+F466</f>
        <v>720536.79999999993</v>
      </c>
      <c r="G464" s="64">
        <f>G465+G467+G466</f>
        <v>727571.6</v>
      </c>
      <c r="H464" s="59">
        <f>H465+H467+H466</f>
        <v>734885.79999999993</v>
      </c>
    </row>
    <row r="465" spans="1:8" ht="45" hidden="1" outlineLevel="6">
      <c r="A465" s="21" t="s">
        <v>234</v>
      </c>
      <c r="B465" s="22" t="s">
        <v>165</v>
      </c>
      <c r="C465" s="22" t="s">
        <v>163</v>
      </c>
      <c r="D465" s="22" t="s">
        <v>169</v>
      </c>
      <c r="E465" s="22" t="s">
        <v>9</v>
      </c>
      <c r="F465" s="23">
        <v>2000</v>
      </c>
      <c r="G465" s="64">
        <v>0</v>
      </c>
      <c r="H465" s="59">
        <v>0</v>
      </c>
    </row>
    <row r="466" spans="1:8" ht="45" outlineLevel="6">
      <c r="A466" s="21" t="s">
        <v>285</v>
      </c>
      <c r="B466" s="22" t="s">
        <v>165</v>
      </c>
      <c r="C466" s="22" t="s">
        <v>163</v>
      </c>
      <c r="D466" s="22" t="s">
        <v>169</v>
      </c>
      <c r="E466" s="22">
        <v>400</v>
      </c>
      <c r="F466" s="23">
        <v>34226.199999999997</v>
      </c>
      <c r="G466" s="64">
        <v>34226.199999999997</v>
      </c>
      <c r="H466" s="59">
        <v>9226.2000000000007</v>
      </c>
    </row>
    <row r="467" spans="1:8" ht="45" outlineLevel="5">
      <c r="A467" s="21" t="s">
        <v>251</v>
      </c>
      <c r="B467" s="22" t="s">
        <v>165</v>
      </c>
      <c r="C467" s="22" t="s">
        <v>163</v>
      </c>
      <c r="D467" s="22" t="s">
        <v>169</v>
      </c>
      <c r="E467" s="22" t="s">
        <v>24</v>
      </c>
      <c r="F467" s="23">
        <v>684310.6</v>
      </c>
      <c r="G467" s="64">
        <v>693345.4</v>
      </c>
      <c r="H467" s="59">
        <v>725659.6</v>
      </c>
    </row>
    <row r="468" spans="1:8" ht="34.5" customHeight="1" outlineLevel="5">
      <c r="A468" s="21" t="s">
        <v>449</v>
      </c>
      <c r="B468" s="22" t="s">
        <v>165</v>
      </c>
      <c r="C468" s="22" t="s">
        <v>163</v>
      </c>
      <c r="D468" s="29" t="s">
        <v>451</v>
      </c>
      <c r="E468" s="22"/>
      <c r="F468" s="23">
        <f>F469</f>
        <v>4826.7</v>
      </c>
      <c r="G468" s="64">
        <f>G469</f>
        <v>4826.7</v>
      </c>
      <c r="H468" s="59">
        <f>H469</f>
        <v>4827.5</v>
      </c>
    </row>
    <row r="469" spans="1:8" ht="45" outlineLevel="5">
      <c r="A469" s="21" t="s">
        <v>450</v>
      </c>
      <c r="B469" s="22" t="s">
        <v>165</v>
      </c>
      <c r="C469" s="22" t="s">
        <v>163</v>
      </c>
      <c r="D469" s="29" t="s">
        <v>451</v>
      </c>
      <c r="E469" s="22">
        <v>600</v>
      </c>
      <c r="F469" s="23">
        <v>4826.7</v>
      </c>
      <c r="G469" s="64">
        <v>4826.7</v>
      </c>
      <c r="H469" s="59">
        <v>4827.5</v>
      </c>
    </row>
    <row r="470" spans="1:8" ht="30" hidden="1" outlineLevel="6">
      <c r="A470" s="21" t="s">
        <v>340</v>
      </c>
      <c r="B470" s="22" t="s">
        <v>165</v>
      </c>
      <c r="C470" s="22" t="s">
        <v>163</v>
      </c>
      <c r="D470" s="22" t="s">
        <v>170</v>
      </c>
      <c r="E470" s="22"/>
      <c r="F470" s="23">
        <f t="shared" ref="F470:H471" si="42">F471</f>
        <v>88892.3</v>
      </c>
      <c r="G470" s="64">
        <f t="shared" si="42"/>
        <v>88893.8</v>
      </c>
      <c r="H470" s="59">
        <f t="shared" si="42"/>
        <v>88893.8</v>
      </c>
    </row>
    <row r="471" spans="1:8" ht="60" hidden="1" outlineLevel="6">
      <c r="A471" s="21" t="s">
        <v>341</v>
      </c>
      <c r="B471" s="22" t="s">
        <v>165</v>
      </c>
      <c r="C471" s="22" t="s">
        <v>163</v>
      </c>
      <c r="D471" s="22" t="s">
        <v>171</v>
      </c>
      <c r="E471" s="22"/>
      <c r="F471" s="23">
        <f t="shared" si="42"/>
        <v>88892.3</v>
      </c>
      <c r="G471" s="64">
        <f t="shared" si="42"/>
        <v>88893.8</v>
      </c>
      <c r="H471" s="59">
        <f t="shared" si="42"/>
        <v>88893.8</v>
      </c>
    </row>
    <row r="472" spans="1:8" s="6" customFormat="1" ht="45" hidden="1" outlineLevel="6">
      <c r="A472" s="21" t="s">
        <v>251</v>
      </c>
      <c r="B472" s="22" t="s">
        <v>165</v>
      </c>
      <c r="C472" s="22" t="s">
        <v>163</v>
      </c>
      <c r="D472" s="22" t="s">
        <v>171</v>
      </c>
      <c r="E472" s="22" t="s">
        <v>24</v>
      </c>
      <c r="F472" s="23">
        <v>88892.3</v>
      </c>
      <c r="G472" s="64">
        <v>88893.8</v>
      </c>
      <c r="H472" s="59">
        <v>88893.8</v>
      </c>
    </row>
    <row r="473" spans="1:8" s="6" customFormat="1" ht="30" outlineLevel="6">
      <c r="A473" s="21" t="s">
        <v>439</v>
      </c>
      <c r="B473" s="22" t="s">
        <v>165</v>
      </c>
      <c r="C473" s="22" t="s">
        <v>163</v>
      </c>
      <c r="D473" s="22" t="s">
        <v>35</v>
      </c>
      <c r="E473" s="22"/>
      <c r="F473" s="23">
        <f t="shared" ref="F473:H475" si="43">F474</f>
        <v>0</v>
      </c>
      <c r="G473" s="64">
        <f t="shared" si="43"/>
        <v>0</v>
      </c>
      <c r="H473" s="59">
        <f t="shared" si="43"/>
        <v>180</v>
      </c>
    </row>
    <row r="474" spans="1:8" s="6" customFormat="1" ht="45" outlineLevel="6">
      <c r="A474" s="21" t="s">
        <v>418</v>
      </c>
      <c r="B474" s="22" t="s">
        <v>165</v>
      </c>
      <c r="C474" s="22" t="s">
        <v>163</v>
      </c>
      <c r="D474" s="22" t="s">
        <v>36</v>
      </c>
      <c r="E474" s="22"/>
      <c r="F474" s="23">
        <f t="shared" si="43"/>
        <v>0</v>
      </c>
      <c r="G474" s="64">
        <f t="shared" si="43"/>
        <v>0</v>
      </c>
      <c r="H474" s="59">
        <f t="shared" si="43"/>
        <v>180</v>
      </c>
    </row>
    <row r="475" spans="1:8" s="6" customFormat="1" ht="45" outlineLevel="6">
      <c r="A475" s="21" t="s">
        <v>442</v>
      </c>
      <c r="B475" s="22" t="s">
        <v>165</v>
      </c>
      <c r="C475" s="22" t="s">
        <v>163</v>
      </c>
      <c r="D475" s="29" t="s">
        <v>444</v>
      </c>
      <c r="E475" s="22"/>
      <c r="F475" s="23">
        <f t="shared" si="43"/>
        <v>0</v>
      </c>
      <c r="G475" s="64">
        <f t="shared" si="43"/>
        <v>0</v>
      </c>
      <c r="H475" s="59">
        <f t="shared" si="43"/>
        <v>180</v>
      </c>
    </row>
    <row r="476" spans="1:8" s="6" customFormat="1" ht="45" outlineLevel="6">
      <c r="A476" s="21" t="s">
        <v>391</v>
      </c>
      <c r="B476" s="22" t="s">
        <v>165</v>
      </c>
      <c r="C476" s="22" t="s">
        <v>163</v>
      </c>
      <c r="D476" s="29" t="s">
        <v>444</v>
      </c>
      <c r="E476" s="22" t="s">
        <v>24</v>
      </c>
      <c r="F476" s="23"/>
      <c r="G476" s="64">
        <v>0</v>
      </c>
      <c r="H476" s="59">
        <v>180</v>
      </c>
    </row>
    <row r="477" spans="1:8" outlineLevel="4">
      <c r="A477" s="21" t="s">
        <v>102</v>
      </c>
      <c r="B477" s="22" t="s">
        <v>165</v>
      </c>
      <c r="C477" s="22" t="s">
        <v>103</v>
      </c>
      <c r="D477" s="22"/>
      <c r="E477" s="22"/>
      <c r="F477" s="23">
        <f>F478+F487</f>
        <v>123481.9</v>
      </c>
      <c r="G477" s="64">
        <f>G478+G487</f>
        <v>123379.1</v>
      </c>
      <c r="H477" s="59">
        <f>H478+H487</f>
        <v>138302</v>
      </c>
    </row>
    <row r="478" spans="1:8" ht="30" outlineLevel="6">
      <c r="A478" s="21" t="s">
        <v>436</v>
      </c>
      <c r="B478" s="22" t="s">
        <v>165</v>
      </c>
      <c r="C478" s="22" t="s">
        <v>103</v>
      </c>
      <c r="D478" s="22" t="s">
        <v>104</v>
      </c>
      <c r="E478" s="22"/>
      <c r="F478" s="23">
        <f>F479+F484</f>
        <v>123131.9</v>
      </c>
      <c r="G478" s="64">
        <f>G479+G484</f>
        <v>123029.1</v>
      </c>
      <c r="H478" s="59">
        <f>H479+H484</f>
        <v>137932</v>
      </c>
    </row>
    <row r="479" spans="1:8" ht="45" outlineLevel="2">
      <c r="A479" s="21" t="s">
        <v>306</v>
      </c>
      <c r="B479" s="22" t="s">
        <v>165</v>
      </c>
      <c r="C479" s="22" t="s">
        <v>103</v>
      </c>
      <c r="D479" s="22" t="s">
        <v>105</v>
      </c>
      <c r="E479" s="22"/>
      <c r="F479" s="23">
        <f>F480+F482</f>
        <v>123131.9</v>
      </c>
      <c r="G479" s="64">
        <f>G480+G482</f>
        <v>123029.1</v>
      </c>
      <c r="H479" s="59">
        <f>H480+H482</f>
        <v>137932</v>
      </c>
    </row>
    <row r="480" spans="1:8" ht="45" outlineLevel="3">
      <c r="A480" s="21" t="s">
        <v>307</v>
      </c>
      <c r="B480" s="22" t="s">
        <v>165</v>
      </c>
      <c r="C480" s="22" t="s">
        <v>103</v>
      </c>
      <c r="D480" s="22" t="s">
        <v>106</v>
      </c>
      <c r="E480" s="22"/>
      <c r="F480" s="23">
        <f>F481</f>
        <v>113031.9</v>
      </c>
      <c r="G480" s="64">
        <f>G481</f>
        <v>112929.1</v>
      </c>
      <c r="H480" s="59">
        <f>H481</f>
        <v>127832</v>
      </c>
    </row>
    <row r="481" spans="1:8" ht="45" outlineLevel="4">
      <c r="A481" s="21" t="s">
        <v>251</v>
      </c>
      <c r="B481" s="22" t="s">
        <v>165</v>
      </c>
      <c r="C481" s="22" t="s">
        <v>103</v>
      </c>
      <c r="D481" s="22" t="s">
        <v>106</v>
      </c>
      <c r="E481" s="22" t="s">
        <v>24</v>
      </c>
      <c r="F481" s="23">
        <v>113031.9</v>
      </c>
      <c r="G481" s="64">
        <v>112929.1</v>
      </c>
      <c r="H481" s="59">
        <v>127832</v>
      </c>
    </row>
    <row r="482" spans="1:8" ht="45" hidden="1" outlineLevel="4">
      <c r="A482" s="21" t="s">
        <v>342</v>
      </c>
      <c r="B482" s="22" t="s">
        <v>165</v>
      </c>
      <c r="C482" s="22" t="s">
        <v>103</v>
      </c>
      <c r="D482" s="22" t="s">
        <v>172</v>
      </c>
      <c r="E482" s="22"/>
      <c r="F482" s="23">
        <f>F483</f>
        <v>10100</v>
      </c>
      <c r="G482" s="64">
        <f>G483</f>
        <v>10100</v>
      </c>
      <c r="H482" s="59">
        <f>H483</f>
        <v>10100</v>
      </c>
    </row>
    <row r="483" spans="1:8" ht="45" hidden="1" outlineLevel="4">
      <c r="A483" s="21" t="s">
        <v>251</v>
      </c>
      <c r="B483" s="22" t="s">
        <v>165</v>
      </c>
      <c r="C483" s="22" t="s">
        <v>103</v>
      </c>
      <c r="D483" s="22" t="s">
        <v>172</v>
      </c>
      <c r="E483" s="22" t="s">
        <v>24</v>
      </c>
      <c r="F483" s="23">
        <v>10100</v>
      </c>
      <c r="G483" s="64">
        <v>10100</v>
      </c>
      <c r="H483" s="59">
        <v>10100</v>
      </c>
    </row>
    <row r="484" spans="1:8" ht="30" hidden="1" outlineLevel="4">
      <c r="A484" s="21" t="s">
        <v>308</v>
      </c>
      <c r="B484" s="22" t="s">
        <v>165</v>
      </c>
      <c r="C484" s="22" t="s">
        <v>103</v>
      </c>
      <c r="D484" s="22" t="s">
        <v>108</v>
      </c>
      <c r="E484" s="22"/>
      <c r="F484" s="23">
        <f t="shared" ref="F484:H485" si="44">F485</f>
        <v>0</v>
      </c>
      <c r="G484" s="64">
        <f t="shared" si="44"/>
        <v>0</v>
      </c>
      <c r="H484" s="59">
        <f t="shared" si="44"/>
        <v>0</v>
      </c>
    </row>
    <row r="485" spans="1:8" ht="60" hidden="1" outlineLevel="4">
      <c r="A485" s="21" t="s">
        <v>343</v>
      </c>
      <c r="B485" s="22" t="s">
        <v>165</v>
      </c>
      <c r="C485" s="22" t="s">
        <v>103</v>
      </c>
      <c r="D485" s="22" t="s">
        <v>173</v>
      </c>
      <c r="E485" s="22"/>
      <c r="F485" s="23">
        <f t="shared" si="44"/>
        <v>0</v>
      </c>
      <c r="G485" s="64">
        <f t="shared" si="44"/>
        <v>0</v>
      </c>
      <c r="H485" s="59">
        <f t="shared" si="44"/>
        <v>0</v>
      </c>
    </row>
    <row r="486" spans="1:8" ht="45" hidden="1" outlineLevel="4">
      <c r="A486" s="21" t="s">
        <v>251</v>
      </c>
      <c r="B486" s="22" t="s">
        <v>165</v>
      </c>
      <c r="C486" s="22" t="s">
        <v>103</v>
      </c>
      <c r="D486" s="22" t="s">
        <v>173</v>
      </c>
      <c r="E486" s="22" t="s">
        <v>24</v>
      </c>
      <c r="F486" s="23">
        <v>0</v>
      </c>
      <c r="G486" s="64">
        <v>0</v>
      </c>
      <c r="H486" s="59">
        <v>0</v>
      </c>
    </row>
    <row r="487" spans="1:8" ht="30" outlineLevel="4">
      <c r="A487" s="21" t="s">
        <v>439</v>
      </c>
      <c r="B487" s="22" t="s">
        <v>165</v>
      </c>
      <c r="C487" s="22" t="s">
        <v>103</v>
      </c>
      <c r="D487" s="22" t="s">
        <v>35</v>
      </c>
      <c r="E487" s="22"/>
      <c r="F487" s="23">
        <f t="shared" ref="F487:H489" si="45">F488</f>
        <v>350</v>
      </c>
      <c r="G487" s="64">
        <f t="shared" si="45"/>
        <v>350</v>
      </c>
      <c r="H487" s="59">
        <f t="shared" si="45"/>
        <v>370</v>
      </c>
    </row>
    <row r="488" spans="1:8" ht="45" outlineLevel="4">
      <c r="A488" s="21" t="s">
        <v>418</v>
      </c>
      <c r="B488" s="22" t="s">
        <v>165</v>
      </c>
      <c r="C488" s="22" t="s">
        <v>103</v>
      </c>
      <c r="D488" s="22" t="s">
        <v>36</v>
      </c>
      <c r="E488" s="22"/>
      <c r="F488" s="23">
        <f t="shared" si="45"/>
        <v>350</v>
      </c>
      <c r="G488" s="64">
        <f t="shared" si="45"/>
        <v>350</v>
      </c>
      <c r="H488" s="59">
        <f t="shared" si="45"/>
        <v>370</v>
      </c>
    </row>
    <row r="489" spans="1:8" ht="45" outlineLevel="4">
      <c r="A489" s="21" t="s">
        <v>442</v>
      </c>
      <c r="B489" s="22" t="s">
        <v>165</v>
      </c>
      <c r="C489" s="22" t="s">
        <v>103</v>
      </c>
      <c r="D489" s="29" t="s">
        <v>444</v>
      </c>
      <c r="E489" s="22"/>
      <c r="F489" s="23">
        <f t="shared" si="45"/>
        <v>350</v>
      </c>
      <c r="G489" s="64">
        <f t="shared" si="45"/>
        <v>350</v>
      </c>
      <c r="H489" s="59">
        <f t="shared" si="45"/>
        <v>370</v>
      </c>
    </row>
    <row r="490" spans="1:8" ht="45" outlineLevel="4">
      <c r="A490" s="21" t="s">
        <v>251</v>
      </c>
      <c r="B490" s="22" t="s">
        <v>165</v>
      </c>
      <c r="C490" s="22" t="s">
        <v>103</v>
      </c>
      <c r="D490" s="29" t="s">
        <v>444</v>
      </c>
      <c r="E490" s="22">
        <v>600</v>
      </c>
      <c r="F490" s="23">
        <v>350</v>
      </c>
      <c r="G490" s="64">
        <v>350</v>
      </c>
      <c r="H490" s="59">
        <v>370</v>
      </c>
    </row>
    <row r="491" spans="1:8" outlineLevel="4">
      <c r="A491" s="21" t="s">
        <v>224</v>
      </c>
      <c r="B491" s="22" t="s">
        <v>165</v>
      </c>
      <c r="C491" s="22" t="s">
        <v>107</v>
      </c>
      <c r="D491" s="22"/>
      <c r="E491" s="22"/>
      <c r="F491" s="23">
        <f>F492+F502</f>
        <v>146</v>
      </c>
      <c r="G491" s="64">
        <f>G492+G502</f>
        <v>146</v>
      </c>
      <c r="H491" s="59">
        <f>H492+H502</f>
        <v>1406.5</v>
      </c>
    </row>
    <row r="492" spans="1:8" ht="30" outlineLevel="4">
      <c r="A492" s="21" t="s">
        <v>436</v>
      </c>
      <c r="B492" s="22" t="s">
        <v>165</v>
      </c>
      <c r="C492" s="22" t="s">
        <v>107</v>
      </c>
      <c r="D492" s="22" t="s">
        <v>104</v>
      </c>
      <c r="E492" s="22"/>
      <c r="F492" s="23">
        <f>F493</f>
        <v>5</v>
      </c>
      <c r="G492" s="64">
        <f>G493</f>
        <v>5</v>
      </c>
      <c r="H492" s="59">
        <f>H493</f>
        <v>0</v>
      </c>
    </row>
    <row r="493" spans="1:8" ht="30" outlineLevel="4">
      <c r="A493" s="21" t="s">
        <v>308</v>
      </c>
      <c r="B493" s="22" t="s">
        <v>165</v>
      </c>
      <c r="C493" s="22" t="s">
        <v>107</v>
      </c>
      <c r="D493" s="22" t="s">
        <v>108</v>
      </c>
      <c r="E493" s="22"/>
      <c r="F493" s="23">
        <f>F494+F496+F498+F500</f>
        <v>5</v>
      </c>
      <c r="G493" s="64">
        <f>G494+G496+G498+G500</f>
        <v>5</v>
      </c>
      <c r="H493" s="59">
        <f>H494+H496+H498+H500</f>
        <v>0</v>
      </c>
    </row>
    <row r="494" spans="1:8" ht="60" hidden="1" outlineLevel="4">
      <c r="A494" s="21" t="s">
        <v>343</v>
      </c>
      <c r="B494" s="22" t="s">
        <v>165</v>
      </c>
      <c r="C494" s="22" t="s">
        <v>107</v>
      </c>
      <c r="D494" s="22" t="s">
        <v>173</v>
      </c>
      <c r="E494" s="22"/>
      <c r="F494" s="23">
        <f>F495</f>
        <v>0</v>
      </c>
      <c r="G494" s="64">
        <f>G495</f>
        <v>0</v>
      </c>
      <c r="H494" s="59">
        <f>H495</f>
        <v>0</v>
      </c>
    </row>
    <row r="495" spans="1:8" ht="45" hidden="1" outlineLevel="4">
      <c r="A495" s="21" t="s">
        <v>251</v>
      </c>
      <c r="B495" s="22" t="s">
        <v>165</v>
      </c>
      <c r="C495" s="22" t="s">
        <v>107</v>
      </c>
      <c r="D495" s="22" t="s">
        <v>173</v>
      </c>
      <c r="E495" s="22" t="s">
        <v>24</v>
      </c>
      <c r="F495" s="23"/>
      <c r="G495" s="64"/>
      <c r="H495" s="59"/>
    </row>
    <row r="496" spans="1:8" ht="60" hidden="1" outlineLevel="4">
      <c r="A496" s="21" t="s">
        <v>344</v>
      </c>
      <c r="B496" s="22" t="s">
        <v>165</v>
      </c>
      <c r="C496" s="22" t="s">
        <v>107</v>
      </c>
      <c r="D496" s="22" t="s">
        <v>174</v>
      </c>
      <c r="E496" s="22"/>
      <c r="F496" s="23">
        <f>F497</f>
        <v>0</v>
      </c>
      <c r="G496" s="64">
        <f>G497</f>
        <v>0</v>
      </c>
      <c r="H496" s="59">
        <f>H497</f>
        <v>0</v>
      </c>
    </row>
    <row r="497" spans="1:8" ht="30" hidden="1" outlineLevel="4">
      <c r="A497" s="21" t="s">
        <v>246</v>
      </c>
      <c r="B497" s="22" t="s">
        <v>165</v>
      </c>
      <c r="C497" s="22" t="s">
        <v>107</v>
      </c>
      <c r="D497" s="22" t="s">
        <v>174</v>
      </c>
      <c r="E497" s="22" t="s">
        <v>41</v>
      </c>
      <c r="F497" s="23"/>
      <c r="G497" s="64"/>
      <c r="H497" s="59"/>
    </row>
    <row r="498" spans="1:8" ht="30" hidden="1" outlineLevel="4">
      <c r="A498" s="21" t="s">
        <v>345</v>
      </c>
      <c r="B498" s="22" t="s">
        <v>165</v>
      </c>
      <c r="C498" s="22" t="s">
        <v>107</v>
      </c>
      <c r="D498" s="22" t="s">
        <v>175</v>
      </c>
      <c r="E498" s="22"/>
      <c r="F498" s="23">
        <f>F499</f>
        <v>0</v>
      </c>
      <c r="G498" s="64">
        <f>G499</f>
        <v>0</v>
      </c>
      <c r="H498" s="59">
        <f>H499</f>
        <v>0</v>
      </c>
    </row>
    <row r="499" spans="1:8" ht="45" hidden="1" outlineLevel="4">
      <c r="A499" s="21" t="s">
        <v>251</v>
      </c>
      <c r="B499" s="22" t="s">
        <v>165</v>
      </c>
      <c r="C499" s="22" t="s">
        <v>107</v>
      </c>
      <c r="D499" s="22" t="s">
        <v>175</v>
      </c>
      <c r="E499" s="22" t="s">
        <v>24</v>
      </c>
      <c r="F499" s="23"/>
      <c r="G499" s="64"/>
      <c r="H499" s="59"/>
    </row>
    <row r="500" spans="1:8" ht="30" outlineLevel="4">
      <c r="A500" s="21" t="s">
        <v>309</v>
      </c>
      <c r="B500" s="22" t="s">
        <v>165</v>
      </c>
      <c r="C500" s="22" t="s">
        <v>107</v>
      </c>
      <c r="D500" s="22" t="s">
        <v>109</v>
      </c>
      <c r="E500" s="22"/>
      <c r="F500" s="23">
        <f>F501</f>
        <v>5</v>
      </c>
      <c r="G500" s="64">
        <f>G501</f>
        <v>5</v>
      </c>
      <c r="H500" s="59">
        <f>H501</f>
        <v>0</v>
      </c>
    </row>
    <row r="501" spans="1:8" ht="45" outlineLevel="4">
      <c r="A501" s="21" t="s">
        <v>251</v>
      </c>
      <c r="B501" s="22" t="s">
        <v>165</v>
      </c>
      <c r="C501" s="22" t="s">
        <v>107</v>
      </c>
      <c r="D501" s="22" t="s">
        <v>109</v>
      </c>
      <c r="E501" s="22" t="s">
        <v>24</v>
      </c>
      <c r="F501" s="23">
        <v>5</v>
      </c>
      <c r="G501" s="64">
        <v>5</v>
      </c>
      <c r="H501" s="59">
        <v>0</v>
      </c>
    </row>
    <row r="502" spans="1:8" ht="30" outlineLevel="5">
      <c r="A502" s="21" t="s">
        <v>490</v>
      </c>
      <c r="B502" s="22" t="s">
        <v>165</v>
      </c>
      <c r="C502" s="22" t="s">
        <v>107</v>
      </c>
      <c r="D502" s="22" t="s">
        <v>111</v>
      </c>
      <c r="E502" s="22"/>
      <c r="F502" s="23">
        <f t="shared" ref="F502:H503" si="46">F503</f>
        <v>141</v>
      </c>
      <c r="G502" s="64">
        <f t="shared" si="46"/>
        <v>141</v>
      </c>
      <c r="H502" s="59">
        <f t="shared" si="46"/>
        <v>1406.5</v>
      </c>
    </row>
    <row r="503" spans="1:8" ht="30">
      <c r="A503" s="21" t="s">
        <v>312</v>
      </c>
      <c r="B503" s="22" t="s">
        <v>165</v>
      </c>
      <c r="C503" s="22" t="s">
        <v>107</v>
      </c>
      <c r="D503" s="22" t="s">
        <v>113</v>
      </c>
      <c r="E503" s="22"/>
      <c r="F503" s="23">
        <f t="shared" si="46"/>
        <v>141</v>
      </c>
      <c r="G503" s="64">
        <f t="shared" si="46"/>
        <v>141</v>
      </c>
      <c r="H503" s="59">
        <f t="shared" si="46"/>
        <v>1406.5</v>
      </c>
    </row>
    <row r="504" spans="1:8" ht="45">
      <c r="A504" s="21" t="s">
        <v>251</v>
      </c>
      <c r="B504" s="22" t="s">
        <v>165</v>
      </c>
      <c r="C504" s="22" t="s">
        <v>107</v>
      </c>
      <c r="D504" s="22" t="s">
        <v>113</v>
      </c>
      <c r="E504" s="22" t="s">
        <v>24</v>
      </c>
      <c r="F504" s="23">
        <v>141</v>
      </c>
      <c r="G504" s="64">
        <v>141</v>
      </c>
      <c r="H504" s="59">
        <v>1406.5</v>
      </c>
    </row>
    <row r="505" spans="1:8">
      <c r="A505" s="21" t="s">
        <v>176</v>
      </c>
      <c r="B505" s="22" t="s">
        <v>165</v>
      </c>
      <c r="C505" s="22" t="s">
        <v>177</v>
      </c>
      <c r="D505" s="22"/>
      <c r="E505" s="22"/>
      <c r="F505" s="23">
        <f>F506</f>
        <v>64231.6</v>
      </c>
      <c r="G505" s="64">
        <f>G506+G534</f>
        <v>64336.5</v>
      </c>
      <c r="H505" s="59">
        <f>H506+H534</f>
        <v>70578.100000000006</v>
      </c>
    </row>
    <row r="506" spans="1:8" ht="30">
      <c r="A506" s="21" t="s">
        <v>436</v>
      </c>
      <c r="B506" s="22" t="s">
        <v>165</v>
      </c>
      <c r="C506" s="22" t="s">
        <v>177</v>
      </c>
      <c r="D506" s="22" t="s">
        <v>104</v>
      </c>
      <c r="E506" s="22"/>
      <c r="F506" s="23">
        <f>F510+F522+F507</f>
        <v>64231.6</v>
      </c>
      <c r="G506" s="64">
        <f>G510+G522+G507</f>
        <v>64258.1</v>
      </c>
      <c r="H506" s="59">
        <f>H510+H522+H507</f>
        <v>70499.700000000012</v>
      </c>
    </row>
    <row r="507" spans="1:8" ht="30" hidden="1">
      <c r="A507" s="50" t="s">
        <v>475</v>
      </c>
      <c r="B507" s="51" t="s">
        <v>165</v>
      </c>
      <c r="C507" s="51" t="s">
        <v>177</v>
      </c>
      <c r="D507" s="51" t="s">
        <v>168</v>
      </c>
      <c r="E507" s="51"/>
      <c r="F507" s="23">
        <f t="shared" ref="F507:H508" si="47">F508</f>
        <v>4922.1000000000004</v>
      </c>
      <c r="G507" s="64">
        <f t="shared" si="47"/>
        <v>4922.1000000000004</v>
      </c>
      <c r="H507" s="59">
        <f t="shared" si="47"/>
        <v>4922.1000000000004</v>
      </c>
    </row>
    <row r="508" spans="1:8" ht="63" hidden="1" customHeight="1">
      <c r="A508" s="50" t="s">
        <v>476</v>
      </c>
      <c r="B508" s="51" t="s">
        <v>165</v>
      </c>
      <c r="C508" s="51" t="s">
        <v>177</v>
      </c>
      <c r="D508" s="51" t="s">
        <v>169</v>
      </c>
      <c r="E508" s="51"/>
      <c r="F508" s="23">
        <f t="shared" si="47"/>
        <v>4922.1000000000004</v>
      </c>
      <c r="G508" s="64">
        <f t="shared" si="47"/>
        <v>4922.1000000000004</v>
      </c>
      <c r="H508" s="59">
        <f t="shared" si="47"/>
        <v>4922.1000000000004</v>
      </c>
    </row>
    <row r="509" spans="1:8" ht="45" hidden="1">
      <c r="A509" s="50" t="s">
        <v>396</v>
      </c>
      <c r="B509" s="51" t="s">
        <v>165</v>
      </c>
      <c r="C509" s="51" t="s">
        <v>177</v>
      </c>
      <c r="D509" s="51" t="s">
        <v>169</v>
      </c>
      <c r="E509" s="51" t="s">
        <v>9</v>
      </c>
      <c r="F509" s="23">
        <v>4922.1000000000004</v>
      </c>
      <c r="G509" s="64">
        <v>4922.1000000000004</v>
      </c>
      <c r="H509" s="59">
        <v>4922.1000000000004</v>
      </c>
    </row>
    <row r="510" spans="1:8" ht="36.75" customHeight="1">
      <c r="A510" s="21" t="s">
        <v>346</v>
      </c>
      <c r="B510" s="22" t="s">
        <v>165</v>
      </c>
      <c r="C510" s="22" t="s">
        <v>177</v>
      </c>
      <c r="D510" s="22" t="s">
        <v>178</v>
      </c>
      <c r="E510" s="22"/>
      <c r="F510" s="23">
        <f>F511+F514</f>
        <v>39974.300000000003</v>
      </c>
      <c r="G510" s="64">
        <f>G511+G514+G520</f>
        <v>40000.800000000003</v>
      </c>
      <c r="H510" s="59">
        <f>H511+H514+H520</f>
        <v>43312.799999999996</v>
      </c>
    </row>
    <row r="511" spans="1:8" ht="90">
      <c r="A511" s="21" t="s">
        <v>464</v>
      </c>
      <c r="B511" s="22" t="s">
        <v>165</v>
      </c>
      <c r="C511" s="22" t="s">
        <v>177</v>
      </c>
      <c r="D511" s="22" t="s">
        <v>179</v>
      </c>
      <c r="E511" s="22"/>
      <c r="F511" s="23">
        <f>F512+F513</f>
        <v>4976.2000000000007</v>
      </c>
      <c r="G511" s="64">
        <f>G512+G513</f>
        <v>5057.7000000000007</v>
      </c>
      <c r="H511" s="59">
        <f>H512+H513</f>
        <v>6174.6</v>
      </c>
    </row>
    <row r="512" spans="1:8" ht="90">
      <c r="A512" s="21" t="s">
        <v>233</v>
      </c>
      <c r="B512" s="22" t="s">
        <v>165</v>
      </c>
      <c r="C512" s="22" t="s">
        <v>177</v>
      </c>
      <c r="D512" s="22" t="s">
        <v>179</v>
      </c>
      <c r="E512" s="22" t="s">
        <v>6</v>
      </c>
      <c r="F512" s="23">
        <v>4792.6000000000004</v>
      </c>
      <c r="G512" s="64">
        <v>4871.1000000000004</v>
      </c>
      <c r="H512" s="59">
        <v>6011.1</v>
      </c>
    </row>
    <row r="513" spans="1:8" ht="45">
      <c r="A513" s="21" t="s">
        <v>234</v>
      </c>
      <c r="B513" s="22" t="s">
        <v>165</v>
      </c>
      <c r="C513" s="22" t="s">
        <v>177</v>
      </c>
      <c r="D513" s="22" t="s">
        <v>179</v>
      </c>
      <c r="E513" s="22" t="s">
        <v>9</v>
      </c>
      <c r="F513" s="23">
        <v>183.6</v>
      </c>
      <c r="G513" s="64">
        <v>186.6</v>
      </c>
      <c r="H513" s="59">
        <v>163.5</v>
      </c>
    </row>
    <row r="514" spans="1:8" ht="45">
      <c r="A514" s="21" t="s">
        <v>347</v>
      </c>
      <c r="B514" s="22" t="s">
        <v>165</v>
      </c>
      <c r="C514" s="22" t="s">
        <v>177</v>
      </c>
      <c r="D514" s="22" t="s">
        <v>180</v>
      </c>
      <c r="E514" s="22"/>
      <c r="F514" s="23">
        <f>F515+F516+F518+F519</f>
        <v>34998.100000000006</v>
      </c>
      <c r="G514" s="64">
        <f>G515+G516+G518+G519+G517</f>
        <v>34943.100000000006</v>
      </c>
      <c r="H514" s="59">
        <f>H515+H516+H518+H519+H517</f>
        <v>37115.1</v>
      </c>
    </row>
    <row r="515" spans="1:8" ht="90">
      <c r="A515" s="21" t="s">
        <v>233</v>
      </c>
      <c r="B515" s="22" t="s">
        <v>165</v>
      </c>
      <c r="C515" s="22" t="s">
        <v>177</v>
      </c>
      <c r="D515" s="22" t="s">
        <v>180</v>
      </c>
      <c r="E515" s="22" t="s">
        <v>6</v>
      </c>
      <c r="F515" s="23">
        <v>26848.400000000001</v>
      </c>
      <c r="G515" s="64">
        <v>26783.9</v>
      </c>
      <c r="H515" s="59">
        <v>28793.8</v>
      </c>
    </row>
    <row r="516" spans="1:8" ht="45" hidden="1">
      <c r="A516" s="21" t="s">
        <v>234</v>
      </c>
      <c r="B516" s="22" t="s">
        <v>165</v>
      </c>
      <c r="C516" s="22" t="s">
        <v>177</v>
      </c>
      <c r="D516" s="22" t="s">
        <v>180</v>
      </c>
      <c r="E516" s="22" t="s">
        <v>9</v>
      </c>
      <c r="F516" s="23">
        <v>1072.4000000000001</v>
      </c>
      <c r="G516" s="64">
        <v>1072.4000000000001</v>
      </c>
      <c r="H516" s="59">
        <v>1072.4000000000001</v>
      </c>
    </row>
    <row r="517" spans="1:8" ht="30">
      <c r="A517" s="50" t="s">
        <v>474</v>
      </c>
      <c r="B517" s="22" t="s">
        <v>165</v>
      </c>
      <c r="C517" s="22" t="s">
        <v>177</v>
      </c>
      <c r="D517" s="22" t="s">
        <v>180</v>
      </c>
      <c r="E517" s="22">
        <v>300</v>
      </c>
      <c r="F517" s="23">
        <v>0</v>
      </c>
      <c r="G517" s="64">
        <v>64.5</v>
      </c>
      <c r="H517" s="59">
        <v>154.6</v>
      </c>
    </row>
    <row r="518" spans="1:8" ht="45">
      <c r="A518" s="21" t="s">
        <v>251</v>
      </c>
      <c r="B518" s="22" t="s">
        <v>165</v>
      </c>
      <c r="C518" s="22" t="s">
        <v>177</v>
      </c>
      <c r="D518" s="22" t="s">
        <v>180</v>
      </c>
      <c r="E518" s="22" t="s">
        <v>24</v>
      </c>
      <c r="F518" s="23">
        <v>7047.8</v>
      </c>
      <c r="G518" s="64">
        <v>6992.8</v>
      </c>
      <c r="H518" s="59">
        <v>7064.8</v>
      </c>
    </row>
    <row r="519" spans="1:8">
      <c r="A519" s="21" t="s">
        <v>235</v>
      </c>
      <c r="B519" s="22" t="s">
        <v>165</v>
      </c>
      <c r="C519" s="22" t="s">
        <v>177</v>
      </c>
      <c r="D519" s="22" t="s">
        <v>180</v>
      </c>
      <c r="E519" s="22" t="s">
        <v>10</v>
      </c>
      <c r="F519" s="23">
        <v>29.5</v>
      </c>
      <c r="G519" s="64">
        <v>29.5</v>
      </c>
      <c r="H519" s="59">
        <v>29.5</v>
      </c>
    </row>
    <row r="520" spans="1:8" ht="90">
      <c r="A520" s="21" t="s">
        <v>543</v>
      </c>
      <c r="B520" s="22" t="s">
        <v>165</v>
      </c>
      <c r="C520" s="22" t="s">
        <v>177</v>
      </c>
      <c r="D520" s="29" t="s">
        <v>542</v>
      </c>
      <c r="E520" s="22"/>
      <c r="F520" s="23"/>
      <c r="G520" s="64">
        <f>G521</f>
        <v>0</v>
      </c>
      <c r="H520" s="59">
        <f>H521</f>
        <v>23.1</v>
      </c>
    </row>
    <row r="521" spans="1:8" ht="45">
      <c r="A521" s="21" t="s">
        <v>396</v>
      </c>
      <c r="B521" s="22" t="s">
        <v>165</v>
      </c>
      <c r="C521" s="22" t="s">
        <v>177</v>
      </c>
      <c r="D521" s="29" t="s">
        <v>542</v>
      </c>
      <c r="E521" s="22">
        <v>200</v>
      </c>
      <c r="F521" s="23"/>
      <c r="G521" s="64">
        <v>0</v>
      </c>
      <c r="H521" s="59">
        <v>23.1</v>
      </c>
    </row>
    <row r="522" spans="1:8" ht="30">
      <c r="A522" s="21" t="s">
        <v>452</v>
      </c>
      <c r="B522" s="22" t="s">
        <v>165</v>
      </c>
      <c r="C522" s="22" t="s">
        <v>177</v>
      </c>
      <c r="D522" s="22" t="s">
        <v>108</v>
      </c>
      <c r="E522" s="27"/>
      <c r="F522" s="23">
        <f>F523+F525+F527</f>
        <v>19335.2</v>
      </c>
      <c r="G522" s="64">
        <f>G523+G525+G527+G530+G532</f>
        <v>19335.2</v>
      </c>
      <c r="H522" s="59">
        <f>H523+H525+H527+H530+H532</f>
        <v>22264.800000000003</v>
      </c>
    </row>
    <row r="523" spans="1:8" ht="60">
      <c r="A523" s="21" t="s">
        <v>453</v>
      </c>
      <c r="B523" s="22" t="s">
        <v>165</v>
      </c>
      <c r="C523" s="22" t="s">
        <v>177</v>
      </c>
      <c r="D523" s="22" t="s">
        <v>173</v>
      </c>
      <c r="E523" s="22"/>
      <c r="F523" s="23">
        <f>F524</f>
        <v>9495.4</v>
      </c>
      <c r="G523" s="64">
        <f>G524</f>
        <v>9495.4</v>
      </c>
      <c r="H523" s="59">
        <f>H524</f>
        <v>11808.1</v>
      </c>
    </row>
    <row r="524" spans="1:8" ht="45">
      <c r="A524" s="21" t="s">
        <v>450</v>
      </c>
      <c r="B524" s="22" t="s">
        <v>165</v>
      </c>
      <c r="C524" s="22" t="s">
        <v>177</v>
      </c>
      <c r="D524" s="22" t="s">
        <v>173</v>
      </c>
      <c r="E524" s="22" t="s">
        <v>24</v>
      </c>
      <c r="F524" s="23">
        <v>9495.4</v>
      </c>
      <c r="G524" s="64">
        <v>9495.4</v>
      </c>
      <c r="H524" s="59">
        <v>11808.1</v>
      </c>
    </row>
    <row r="525" spans="1:8" ht="60">
      <c r="A525" s="21" t="s">
        <v>454</v>
      </c>
      <c r="B525" s="22" t="s">
        <v>165</v>
      </c>
      <c r="C525" s="22" t="s">
        <v>177</v>
      </c>
      <c r="D525" s="22" t="s">
        <v>174</v>
      </c>
      <c r="E525" s="22"/>
      <c r="F525" s="23">
        <f>F526</f>
        <v>9736.1</v>
      </c>
      <c r="G525" s="64">
        <f>G526</f>
        <v>9736.1</v>
      </c>
      <c r="H525" s="59">
        <f>H526</f>
        <v>2883.6</v>
      </c>
    </row>
    <row r="526" spans="1:8" ht="30">
      <c r="A526" s="21" t="s">
        <v>455</v>
      </c>
      <c r="B526" s="22" t="s">
        <v>165</v>
      </c>
      <c r="C526" s="22" t="s">
        <v>177</v>
      </c>
      <c r="D526" s="22" t="s">
        <v>174</v>
      </c>
      <c r="E526" s="22" t="s">
        <v>41</v>
      </c>
      <c r="F526" s="23">
        <v>9736.1</v>
      </c>
      <c r="G526" s="64">
        <v>9736.1</v>
      </c>
      <c r="H526" s="59">
        <v>2883.6</v>
      </c>
    </row>
    <row r="527" spans="1:8" ht="30">
      <c r="A527" s="21" t="s">
        <v>456</v>
      </c>
      <c r="B527" s="22" t="s">
        <v>165</v>
      </c>
      <c r="C527" s="22" t="s">
        <v>177</v>
      </c>
      <c r="D527" s="22" t="s">
        <v>175</v>
      </c>
      <c r="E527" s="22"/>
      <c r="F527" s="23">
        <f>F528</f>
        <v>103.7</v>
      </c>
      <c r="G527" s="64">
        <f>G528</f>
        <v>103.7</v>
      </c>
      <c r="H527" s="59">
        <f>H528+H529</f>
        <v>6954</v>
      </c>
    </row>
    <row r="528" spans="1:8" ht="45">
      <c r="A528" s="21" t="s">
        <v>441</v>
      </c>
      <c r="B528" s="22" t="s">
        <v>165</v>
      </c>
      <c r="C528" s="22" t="s">
        <v>177</v>
      </c>
      <c r="D528" s="22" t="s">
        <v>175</v>
      </c>
      <c r="E528" s="22">
        <v>200</v>
      </c>
      <c r="F528" s="23">
        <v>103.7</v>
      </c>
      <c r="G528" s="64">
        <v>103.7</v>
      </c>
      <c r="H528" s="59">
        <v>0</v>
      </c>
    </row>
    <row r="529" spans="1:8" ht="45">
      <c r="A529" s="21" t="s">
        <v>450</v>
      </c>
      <c r="B529" s="22" t="s">
        <v>165</v>
      </c>
      <c r="C529" s="22" t="s">
        <v>177</v>
      </c>
      <c r="D529" s="22" t="s">
        <v>175</v>
      </c>
      <c r="E529" s="22">
        <v>600</v>
      </c>
      <c r="F529" s="23"/>
      <c r="G529" s="64">
        <v>0</v>
      </c>
      <c r="H529" s="59">
        <v>6954</v>
      </c>
    </row>
    <row r="530" spans="1:8" ht="30">
      <c r="A530" s="21" t="s">
        <v>309</v>
      </c>
      <c r="B530" s="22" t="s">
        <v>165</v>
      </c>
      <c r="C530" s="22" t="s">
        <v>177</v>
      </c>
      <c r="D530" s="22" t="s">
        <v>109</v>
      </c>
      <c r="E530" s="22"/>
      <c r="F530" s="23"/>
      <c r="G530" s="64">
        <f>G531</f>
        <v>0</v>
      </c>
      <c r="H530" s="59">
        <f>H531</f>
        <v>128.19999999999999</v>
      </c>
    </row>
    <row r="531" spans="1:8" ht="45">
      <c r="A531" s="21" t="s">
        <v>251</v>
      </c>
      <c r="B531" s="22" t="s">
        <v>165</v>
      </c>
      <c r="C531" s="22" t="s">
        <v>177</v>
      </c>
      <c r="D531" s="22" t="s">
        <v>109</v>
      </c>
      <c r="E531" s="22" t="s">
        <v>24</v>
      </c>
      <c r="F531" s="23"/>
      <c r="G531" s="64">
        <v>0</v>
      </c>
      <c r="H531" s="59">
        <v>128.19999999999999</v>
      </c>
    </row>
    <row r="532" spans="1:8" ht="30">
      <c r="A532" s="21" t="s">
        <v>544</v>
      </c>
      <c r="B532" s="22" t="s">
        <v>165</v>
      </c>
      <c r="C532" s="22" t="s">
        <v>177</v>
      </c>
      <c r="D532" s="22" t="s">
        <v>110</v>
      </c>
      <c r="E532" s="22"/>
      <c r="F532" s="23"/>
      <c r="G532" s="64">
        <f>G533</f>
        <v>0</v>
      </c>
      <c r="H532" s="59">
        <f>H533</f>
        <v>490.9</v>
      </c>
    </row>
    <row r="533" spans="1:8" ht="45">
      <c r="A533" s="21" t="s">
        <v>251</v>
      </c>
      <c r="B533" s="22" t="s">
        <v>165</v>
      </c>
      <c r="C533" s="22" t="s">
        <v>177</v>
      </c>
      <c r="D533" s="22" t="s">
        <v>110</v>
      </c>
      <c r="E533" s="22">
        <v>600</v>
      </c>
      <c r="F533" s="23"/>
      <c r="G533" s="64">
        <v>0</v>
      </c>
      <c r="H533" s="59">
        <v>490.9</v>
      </c>
    </row>
    <row r="534" spans="1:8" ht="30" hidden="1">
      <c r="A534" s="50" t="s">
        <v>534</v>
      </c>
      <c r="B534" s="22" t="s">
        <v>165</v>
      </c>
      <c r="C534" s="22" t="s">
        <v>177</v>
      </c>
      <c r="D534" s="22">
        <v>9900000000</v>
      </c>
      <c r="E534" s="22"/>
      <c r="F534" s="23">
        <f>F535</f>
        <v>0</v>
      </c>
      <c r="G534" s="64">
        <f>G535</f>
        <v>78.400000000000006</v>
      </c>
      <c r="H534" s="59">
        <f>H535</f>
        <v>78.400000000000006</v>
      </c>
    </row>
    <row r="535" spans="1:8" ht="90" hidden="1">
      <c r="A535" s="50" t="s">
        <v>414</v>
      </c>
      <c r="B535" s="22" t="s">
        <v>165</v>
      </c>
      <c r="C535" s="22" t="s">
        <v>177</v>
      </c>
      <c r="D535" s="22">
        <v>9900000000</v>
      </c>
      <c r="E535" s="22">
        <v>100</v>
      </c>
      <c r="F535" s="23">
        <v>0</v>
      </c>
      <c r="G535" s="64">
        <v>78.400000000000006</v>
      </c>
      <c r="H535" s="59">
        <v>78.400000000000006</v>
      </c>
    </row>
    <row r="536" spans="1:8" hidden="1">
      <c r="A536" s="21" t="s">
        <v>369</v>
      </c>
      <c r="B536" s="22" t="s">
        <v>165</v>
      </c>
      <c r="C536" s="22" t="s">
        <v>37</v>
      </c>
      <c r="D536" s="22"/>
      <c r="E536" s="22"/>
      <c r="F536" s="23">
        <f>F537</f>
        <v>16664.7</v>
      </c>
      <c r="G536" s="64">
        <f>G537</f>
        <v>19485.900000000001</v>
      </c>
      <c r="H536" s="59">
        <f>H537</f>
        <v>19485.900000000001</v>
      </c>
    </row>
    <row r="537" spans="1:8" hidden="1">
      <c r="A537" s="21" t="s">
        <v>47</v>
      </c>
      <c r="B537" s="22" t="s">
        <v>165</v>
      </c>
      <c r="C537" s="22" t="s">
        <v>48</v>
      </c>
      <c r="D537" s="22"/>
      <c r="E537" s="22"/>
      <c r="F537" s="23">
        <f>F538+F545</f>
        <v>16664.7</v>
      </c>
      <c r="G537" s="64">
        <f>G538+G545</f>
        <v>19485.900000000001</v>
      </c>
      <c r="H537" s="59">
        <f>H538+H545</f>
        <v>19485.900000000001</v>
      </c>
    </row>
    <row r="538" spans="1:8" ht="30" hidden="1">
      <c r="A538" s="21" t="s">
        <v>436</v>
      </c>
      <c r="B538" s="22" t="s">
        <v>165</v>
      </c>
      <c r="C538" s="22" t="s">
        <v>48</v>
      </c>
      <c r="D538" s="22" t="s">
        <v>104</v>
      </c>
      <c r="E538" s="22"/>
      <c r="F538" s="23">
        <f>F539+F542</f>
        <v>4076.6</v>
      </c>
      <c r="G538" s="64">
        <f>G539+G542</f>
        <v>6897.8</v>
      </c>
      <c r="H538" s="59">
        <f>H539+H542</f>
        <v>6897.8</v>
      </c>
    </row>
    <row r="539" spans="1:8" ht="30" hidden="1">
      <c r="A539" s="21" t="s">
        <v>337</v>
      </c>
      <c r="B539" s="22" t="s">
        <v>165</v>
      </c>
      <c r="C539" s="22" t="s">
        <v>48</v>
      </c>
      <c r="D539" s="22" t="s">
        <v>166</v>
      </c>
      <c r="E539" s="22"/>
      <c r="F539" s="23">
        <f t="shared" ref="F539:H540" si="48">F540</f>
        <v>3689.4</v>
      </c>
      <c r="G539" s="64">
        <f t="shared" si="48"/>
        <v>6512.1</v>
      </c>
      <c r="H539" s="59">
        <f t="shared" si="48"/>
        <v>6512.1</v>
      </c>
    </row>
    <row r="540" spans="1:8" ht="30" hidden="1">
      <c r="A540" s="21" t="s">
        <v>348</v>
      </c>
      <c r="B540" s="22" t="s">
        <v>165</v>
      </c>
      <c r="C540" s="22" t="s">
        <v>48</v>
      </c>
      <c r="D540" s="22" t="s">
        <v>181</v>
      </c>
      <c r="E540" s="22"/>
      <c r="F540" s="23">
        <f t="shared" si="48"/>
        <v>3689.4</v>
      </c>
      <c r="G540" s="64">
        <f t="shared" si="48"/>
        <v>6512.1</v>
      </c>
      <c r="H540" s="59">
        <f t="shared" si="48"/>
        <v>6512.1</v>
      </c>
    </row>
    <row r="541" spans="1:8" ht="45" hidden="1">
      <c r="A541" s="21" t="s">
        <v>251</v>
      </c>
      <c r="B541" s="22" t="s">
        <v>165</v>
      </c>
      <c r="C541" s="22" t="s">
        <v>48</v>
      </c>
      <c r="D541" s="22" t="s">
        <v>181</v>
      </c>
      <c r="E541" s="22" t="s">
        <v>24</v>
      </c>
      <c r="F541" s="23">
        <v>3689.4</v>
      </c>
      <c r="G541" s="64">
        <v>6512.1</v>
      </c>
      <c r="H541" s="59">
        <v>6512.1</v>
      </c>
    </row>
    <row r="542" spans="1:8" ht="30" hidden="1">
      <c r="A542" s="21" t="s">
        <v>340</v>
      </c>
      <c r="B542" s="22" t="s">
        <v>165</v>
      </c>
      <c r="C542" s="22" t="s">
        <v>48</v>
      </c>
      <c r="D542" s="22" t="s">
        <v>170</v>
      </c>
      <c r="E542" s="22"/>
      <c r="F542" s="23">
        <f t="shared" ref="F542:H543" si="49">F543</f>
        <v>387.2</v>
      </c>
      <c r="G542" s="64">
        <f t="shared" si="49"/>
        <v>385.7</v>
      </c>
      <c r="H542" s="59">
        <f t="shared" si="49"/>
        <v>385.7</v>
      </c>
    </row>
    <row r="543" spans="1:8" ht="60" hidden="1">
      <c r="A543" s="21" t="s">
        <v>341</v>
      </c>
      <c r="B543" s="22" t="s">
        <v>165</v>
      </c>
      <c r="C543" s="22" t="s">
        <v>48</v>
      </c>
      <c r="D543" s="22" t="s">
        <v>171</v>
      </c>
      <c r="E543" s="22"/>
      <c r="F543" s="23">
        <f t="shared" si="49"/>
        <v>387.2</v>
      </c>
      <c r="G543" s="64">
        <f t="shared" si="49"/>
        <v>385.7</v>
      </c>
      <c r="H543" s="59">
        <f t="shared" si="49"/>
        <v>385.7</v>
      </c>
    </row>
    <row r="544" spans="1:8" ht="45" hidden="1">
      <c r="A544" s="21" t="s">
        <v>251</v>
      </c>
      <c r="B544" s="22" t="s">
        <v>165</v>
      </c>
      <c r="C544" s="22" t="s">
        <v>48</v>
      </c>
      <c r="D544" s="22" t="s">
        <v>171</v>
      </c>
      <c r="E544" s="22" t="s">
        <v>24</v>
      </c>
      <c r="F544" s="23">
        <v>387.2</v>
      </c>
      <c r="G544" s="64">
        <v>385.7</v>
      </c>
      <c r="H544" s="59">
        <v>385.7</v>
      </c>
    </row>
    <row r="545" spans="1:8" ht="30" hidden="1">
      <c r="A545" s="21" t="s">
        <v>434</v>
      </c>
      <c r="B545" s="22" t="s">
        <v>165</v>
      </c>
      <c r="C545" s="22" t="s">
        <v>48</v>
      </c>
      <c r="D545" s="22" t="s">
        <v>35</v>
      </c>
      <c r="E545" s="22"/>
      <c r="F545" s="23">
        <f t="shared" ref="F545:H547" si="50">F546</f>
        <v>12588.1</v>
      </c>
      <c r="G545" s="64">
        <f t="shared" si="50"/>
        <v>12588.1</v>
      </c>
      <c r="H545" s="59">
        <f t="shared" si="50"/>
        <v>12588.1</v>
      </c>
    </row>
    <row r="546" spans="1:8" ht="30" hidden="1">
      <c r="A546" s="21" t="s">
        <v>266</v>
      </c>
      <c r="B546" s="22" t="s">
        <v>165</v>
      </c>
      <c r="C546" s="22" t="s">
        <v>48</v>
      </c>
      <c r="D546" s="22" t="s">
        <v>44</v>
      </c>
      <c r="E546" s="22"/>
      <c r="F546" s="23">
        <f t="shared" si="50"/>
        <v>12588.1</v>
      </c>
      <c r="G546" s="64">
        <f t="shared" si="50"/>
        <v>12588.1</v>
      </c>
      <c r="H546" s="59">
        <f t="shared" si="50"/>
        <v>12588.1</v>
      </c>
    </row>
    <row r="547" spans="1:8" ht="30" hidden="1">
      <c r="A547" s="21" t="s">
        <v>349</v>
      </c>
      <c r="B547" s="22" t="s">
        <v>165</v>
      </c>
      <c r="C547" s="22" t="s">
        <v>48</v>
      </c>
      <c r="D547" s="22" t="s">
        <v>350</v>
      </c>
      <c r="E547" s="22"/>
      <c r="F547" s="23">
        <f t="shared" si="50"/>
        <v>12588.1</v>
      </c>
      <c r="G547" s="64">
        <f t="shared" si="50"/>
        <v>12588.1</v>
      </c>
      <c r="H547" s="59">
        <f t="shared" si="50"/>
        <v>12588.1</v>
      </c>
    </row>
    <row r="548" spans="1:8" ht="45" hidden="1">
      <c r="A548" s="21" t="s">
        <v>251</v>
      </c>
      <c r="B548" s="22" t="s">
        <v>165</v>
      </c>
      <c r="C548" s="22" t="s">
        <v>48</v>
      </c>
      <c r="D548" s="22" t="s">
        <v>350</v>
      </c>
      <c r="E548" s="22" t="s">
        <v>24</v>
      </c>
      <c r="F548" s="23">
        <v>12588.1</v>
      </c>
      <c r="G548" s="64">
        <v>12588.1</v>
      </c>
      <c r="H548" s="59">
        <v>12588.1</v>
      </c>
    </row>
    <row r="549" spans="1:8" ht="28.5">
      <c r="A549" s="26" t="s">
        <v>182</v>
      </c>
      <c r="B549" s="27" t="s">
        <v>183</v>
      </c>
      <c r="C549" s="27"/>
      <c r="D549" s="27"/>
      <c r="E549" s="27"/>
      <c r="F549" s="28">
        <f>F550+F573</f>
        <v>93816.9</v>
      </c>
      <c r="G549" s="63">
        <f>G550+G573</f>
        <v>95160</v>
      </c>
      <c r="H549" s="71">
        <f>H550+H573</f>
        <v>103522.90000000001</v>
      </c>
    </row>
    <row r="550" spans="1:8">
      <c r="A550" s="21" t="s">
        <v>359</v>
      </c>
      <c r="B550" s="22" t="s">
        <v>183</v>
      </c>
      <c r="C550" s="22" t="s">
        <v>1</v>
      </c>
      <c r="D550" s="22"/>
      <c r="E550" s="22"/>
      <c r="F550" s="23">
        <f>F551+F564</f>
        <v>64568.6</v>
      </c>
      <c r="G550" s="64">
        <f>G551+G564</f>
        <v>65911.7</v>
      </c>
      <c r="H550" s="59">
        <f>H551+H564</f>
        <v>74274.600000000006</v>
      </c>
    </row>
    <row r="551" spans="1:8" ht="60">
      <c r="A551" s="21" t="s">
        <v>184</v>
      </c>
      <c r="B551" s="22" t="s">
        <v>183</v>
      </c>
      <c r="C551" s="22" t="s">
        <v>185</v>
      </c>
      <c r="D551" s="22"/>
      <c r="E551" s="22"/>
      <c r="F551" s="23">
        <f>F552</f>
        <v>7115.2</v>
      </c>
      <c r="G551" s="64">
        <f>G552+G562</f>
        <v>7688.5</v>
      </c>
      <c r="H551" s="59">
        <f>H552+H562</f>
        <v>9288.5</v>
      </c>
    </row>
    <row r="552" spans="1:8" ht="30">
      <c r="A552" s="21" t="s">
        <v>494</v>
      </c>
      <c r="B552" s="22" t="s">
        <v>183</v>
      </c>
      <c r="C552" s="22" t="s">
        <v>185</v>
      </c>
      <c r="D552" s="22" t="s">
        <v>16</v>
      </c>
      <c r="E552" s="22"/>
      <c r="F552" s="23">
        <f>F553+F557</f>
        <v>7115.2</v>
      </c>
      <c r="G552" s="64">
        <f>G553+G557</f>
        <v>7591.4</v>
      </c>
      <c r="H552" s="59">
        <f>H553+H557</f>
        <v>9191.4</v>
      </c>
    </row>
    <row r="553" spans="1:8" ht="45">
      <c r="A553" s="21" t="s">
        <v>351</v>
      </c>
      <c r="B553" s="22" t="s">
        <v>183</v>
      </c>
      <c r="C553" s="22" t="s">
        <v>185</v>
      </c>
      <c r="D553" s="22" t="s">
        <v>186</v>
      </c>
      <c r="E553" s="22"/>
      <c r="F553" s="23">
        <f>F554</f>
        <v>7015.2</v>
      </c>
      <c r="G553" s="64">
        <f>G554</f>
        <v>7491.4</v>
      </c>
      <c r="H553" s="59">
        <f>H554</f>
        <v>9091.4</v>
      </c>
    </row>
    <row r="554" spans="1:8" ht="48" customHeight="1">
      <c r="A554" s="21" t="s">
        <v>352</v>
      </c>
      <c r="B554" s="22" t="s">
        <v>183</v>
      </c>
      <c r="C554" s="22" t="s">
        <v>185</v>
      </c>
      <c r="D554" s="22" t="s">
        <v>187</v>
      </c>
      <c r="E554" s="22"/>
      <c r="F554" s="23">
        <f>F555+F556</f>
        <v>7015.2</v>
      </c>
      <c r="G554" s="64">
        <f>G555+G556</f>
        <v>7491.4</v>
      </c>
      <c r="H554" s="59">
        <f>H555+H556</f>
        <v>9091.4</v>
      </c>
    </row>
    <row r="555" spans="1:8" ht="90">
      <c r="A555" s="21" t="s">
        <v>233</v>
      </c>
      <c r="B555" s="22" t="s">
        <v>183</v>
      </c>
      <c r="C555" s="22" t="s">
        <v>185</v>
      </c>
      <c r="D555" s="22" t="s">
        <v>187</v>
      </c>
      <c r="E555" s="22" t="s">
        <v>6</v>
      </c>
      <c r="F555" s="23">
        <v>6781.2</v>
      </c>
      <c r="G555" s="64">
        <v>7257.4</v>
      </c>
      <c r="H555" s="59">
        <v>8857.4</v>
      </c>
    </row>
    <row r="556" spans="1:8" ht="45" hidden="1">
      <c r="A556" s="21" t="s">
        <v>234</v>
      </c>
      <c r="B556" s="22" t="s">
        <v>183</v>
      </c>
      <c r="C556" s="22" t="s">
        <v>185</v>
      </c>
      <c r="D556" s="22" t="s">
        <v>187</v>
      </c>
      <c r="E556" s="22" t="s">
        <v>9</v>
      </c>
      <c r="F556" s="23">
        <v>234</v>
      </c>
      <c r="G556" s="64">
        <v>234</v>
      </c>
      <c r="H556" s="59">
        <v>234</v>
      </c>
    </row>
    <row r="557" spans="1:8" ht="30" hidden="1">
      <c r="A557" s="21" t="s">
        <v>353</v>
      </c>
      <c r="B557" s="22" t="s">
        <v>183</v>
      </c>
      <c r="C557" s="22" t="s">
        <v>185</v>
      </c>
      <c r="D557" s="22" t="s">
        <v>17</v>
      </c>
      <c r="E557" s="22"/>
      <c r="F557" s="23">
        <f>F558+F560</f>
        <v>100</v>
      </c>
      <c r="G557" s="64">
        <f>G558+G560</f>
        <v>100</v>
      </c>
      <c r="H557" s="59">
        <f>H558+H560</f>
        <v>100</v>
      </c>
    </row>
    <row r="558" spans="1:8" ht="46.5" hidden="1" customHeight="1">
      <c r="A558" s="21" t="s">
        <v>354</v>
      </c>
      <c r="B558" s="22" t="s">
        <v>183</v>
      </c>
      <c r="C558" s="22" t="s">
        <v>185</v>
      </c>
      <c r="D558" s="22" t="s">
        <v>135</v>
      </c>
      <c r="E558" s="22"/>
      <c r="F558" s="23">
        <f>F559</f>
        <v>90</v>
      </c>
      <c r="G558" s="64">
        <f>G559</f>
        <v>90</v>
      </c>
      <c r="H558" s="59">
        <f>H559</f>
        <v>90</v>
      </c>
    </row>
    <row r="559" spans="1:8" ht="45" hidden="1">
      <c r="A559" s="21" t="s">
        <v>234</v>
      </c>
      <c r="B559" s="22" t="s">
        <v>183</v>
      </c>
      <c r="C559" s="22" t="s">
        <v>185</v>
      </c>
      <c r="D559" s="22" t="s">
        <v>135</v>
      </c>
      <c r="E559" s="22" t="s">
        <v>9</v>
      </c>
      <c r="F559" s="23">
        <v>90</v>
      </c>
      <c r="G559" s="64">
        <v>90</v>
      </c>
      <c r="H559" s="59">
        <v>90</v>
      </c>
    </row>
    <row r="560" spans="1:8" ht="105" hidden="1">
      <c r="A560" s="21" t="s">
        <v>355</v>
      </c>
      <c r="B560" s="22" t="s">
        <v>183</v>
      </c>
      <c r="C560" s="22" t="s">
        <v>185</v>
      </c>
      <c r="D560" s="22" t="s">
        <v>18</v>
      </c>
      <c r="E560" s="22"/>
      <c r="F560" s="23">
        <f>F561</f>
        <v>10</v>
      </c>
      <c r="G560" s="64">
        <f>G561</f>
        <v>10</v>
      </c>
      <c r="H560" s="59">
        <f>H561</f>
        <v>10</v>
      </c>
    </row>
    <row r="561" spans="1:8" ht="45" hidden="1">
      <c r="A561" s="21" t="s">
        <v>234</v>
      </c>
      <c r="B561" s="22" t="s">
        <v>183</v>
      </c>
      <c r="C561" s="22" t="s">
        <v>185</v>
      </c>
      <c r="D561" s="22" t="s">
        <v>18</v>
      </c>
      <c r="E561" s="22" t="s">
        <v>9</v>
      </c>
      <c r="F561" s="23">
        <v>10</v>
      </c>
      <c r="G561" s="64">
        <v>10</v>
      </c>
      <c r="H561" s="59">
        <v>10</v>
      </c>
    </row>
    <row r="562" spans="1:8" ht="30" hidden="1">
      <c r="A562" s="50" t="s">
        <v>534</v>
      </c>
      <c r="B562" s="22" t="s">
        <v>183</v>
      </c>
      <c r="C562" s="22" t="s">
        <v>185</v>
      </c>
      <c r="D562" s="22">
        <v>9900000000</v>
      </c>
      <c r="E562" s="22"/>
      <c r="F562" s="23">
        <f>F563</f>
        <v>0</v>
      </c>
      <c r="G562" s="64">
        <f>G563</f>
        <v>97.1</v>
      </c>
      <c r="H562" s="59">
        <f>H563</f>
        <v>97.1</v>
      </c>
    </row>
    <row r="563" spans="1:8" ht="90" hidden="1">
      <c r="A563" s="50" t="s">
        <v>414</v>
      </c>
      <c r="B563" s="22" t="s">
        <v>183</v>
      </c>
      <c r="C563" s="22" t="s">
        <v>185</v>
      </c>
      <c r="D563" s="22">
        <v>9900000000</v>
      </c>
      <c r="E563" s="22">
        <v>100</v>
      </c>
      <c r="F563" s="23">
        <v>0</v>
      </c>
      <c r="G563" s="64">
        <v>97.1</v>
      </c>
      <c r="H563" s="59">
        <v>97.1</v>
      </c>
    </row>
    <row r="564" spans="1:8">
      <c r="A564" s="21" t="s">
        <v>14</v>
      </c>
      <c r="B564" s="22" t="s">
        <v>183</v>
      </c>
      <c r="C564" s="22" t="s">
        <v>15</v>
      </c>
      <c r="D564" s="22"/>
      <c r="E564" s="22"/>
      <c r="F564" s="23">
        <f>F565+F571</f>
        <v>57453.4</v>
      </c>
      <c r="G564" s="64">
        <f>G565+G571</f>
        <v>58223.199999999997</v>
      </c>
      <c r="H564" s="59">
        <f>H565+H571</f>
        <v>64986.1</v>
      </c>
    </row>
    <row r="565" spans="1:8" ht="30">
      <c r="A565" s="21" t="s">
        <v>495</v>
      </c>
      <c r="B565" s="22" t="s">
        <v>183</v>
      </c>
      <c r="C565" s="22" t="s">
        <v>15</v>
      </c>
      <c r="D565" s="22" t="s">
        <v>16</v>
      </c>
      <c r="E565" s="22"/>
      <c r="F565" s="23">
        <f t="shared" ref="F565:H566" si="51">F566</f>
        <v>57453.4</v>
      </c>
      <c r="G565" s="64">
        <f t="shared" si="51"/>
        <v>58116.2</v>
      </c>
      <c r="H565" s="59">
        <f t="shared" si="51"/>
        <v>64879.1</v>
      </c>
    </row>
    <row r="566" spans="1:8" ht="45">
      <c r="A566" s="21" t="s">
        <v>351</v>
      </c>
      <c r="B566" s="22" t="s">
        <v>183</v>
      </c>
      <c r="C566" s="22" t="s">
        <v>15</v>
      </c>
      <c r="D566" s="22" t="s">
        <v>186</v>
      </c>
      <c r="E566" s="22"/>
      <c r="F566" s="23">
        <f t="shared" si="51"/>
        <v>57453.4</v>
      </c>
      <c r="G566" s="64">
        <f t="shared" si="51"/>
        <v>58116.2</v>
      </c>
      <c r="H566" s="59">
        <f t="shared" si="51"/>
        <v>64879.1</v>
      </c>
    </row>
    <row r="567" spans="1:8" ht="45">
      <c r="A567" s="21" t="s">
        <v>356</v>
      </c>
      <c r="B567" s="22" t="s">
        <v>183</v>
      </c>
      <c r="C567" s="22" t="s">
        <v>15</v>
      </c>
      <c r="D567" s="22" t="s">
        <v>228</v>
      </c>
      <c r="E567" s="22"/>
      <c r="F567" s="23">
        <f>F568+F569+F570</f>
        <v>57453.4</v>
      </c>
      <c r="G567" s="64">
        <f>G568+G569+G570</f>
        <v>58116.2</v>
      </c>
      <c r="H567" s="59">
        <f>H568+H569+H570</f>
        <v>64879.1</v>
      </c>
    </row>
    <row r="568" spans="1:8" ht="90">
      <c r="A568" s="21" t="s">
        <v>233</v>
      </c>
      <c r="B568" s="22" t="s">
        <v>183</v>
      </c>
      <c r="C568" s="22" t="s">
        <v>15</v>
      </c>
      <c r="D568" s="22" t="s">
        <v>228</v>
      </c>
      <c r="E568" s="22" t="s">
        <v>6</v>
      </c>
      <c r="F568" s="23">
        <v>52856.9</v>
      </c>
      <c r="G568" s="64">
        <v>53519.7</v>
      </c>
      <c r="H568" s="59">
        <v>60282.6</v>
      </c>
    </row>
    <row r="569" spans="1:8" ht="45" hidden="1">
      <c r="A569" s="21" t="s">
        <v>234</v>
      </c>
      <c r="B569" s="22" t="s">
        <v>183</v>
      </c>
      <c r="C569" s="22" t="s">
        <v>15</v>
      </c>
      <c r="D569" s="22" t="s">
        <v>228</v>
      </c>
      <c r="E569" s="22" t="s">
        <v>9</v>
      </c>
      <c r="F569" s="23">
        <v>4520</v>
      </c>
      <c r="G569" s="64">
        <v>4520</v>
      </c>
      <c r="H569" s="59">
        <v>4520</v>
      </c>
    </row>
    <row r="570" spans="1:8" hidden="1">
      <c r="A570" s="21" t="s">
        <v>235</v>
      </c>
      <c r="B570" s="22" t="s">
        <v>183</v>
      </c>
      <c r="C570" s="22" t="s">
        <v>15</v>
      </c>
      <c r="D570" s="22" t="s">
        <v>228</v>
      </c>
      <c r="E570" s="22" t="s">
        <v>10</v>
      </c>
      <c r="F570" s="23">
        <v>76.5</v>
      </c>
      <c r="G570" s="64">
        <v>76.5</v>
      </c>
      <c r="H570" s="59">
        <v>76.5</v>
      </c>
    </row>
    <row r="571" spans="1:8" ht="30" hidden="1">
      <c r="A571" s="21" t="s">
        <v>245</v>
      </c>
      <c r="B571" s="22" t="s">
        <v>183</v>
      </c>
      <c r="C571" s="22" t="s">
        <v>15</v>
      </c>
      <c r="D571" s="22" t="s">
        <v>11</v>
      </c>
      <c r="E571" s="22"/>
      <c r="F571" s="23">
        <f>F572</f>
        <v>0</v>
      </c>
      <c r="G571" s="64">
        <f>G572</f>
        <v>107</v>
      </c>
      <c r="H571" s="59">
        <f>H572</f>
        <v>107</v>
      </c>
    </row>
    <row r="572" spans="1:8" ht="90" hidden="1">
      <c r="A572" s="21" t="s">
        <v>233</v>
      </c>
      <c r="B572" s="22" t="s">
        <v>183</v>
      </c>
      <c r="C572" s="22" t="s">
        <v>15</v>
      </c>
      <c r="D572" s="22" t="s">
        <v>11</v>
      </c>
      <c r="E572" s="22">
        <v>100</v>
      </c>
      <c r="F572" s="23">
        <v>0</v>
      </c>
      <c r="G572" s="64">
        <v>107</v>
      </c>
      <c r="H572" s="59">
        <v>107</v>
      </c>
    </row>
    <row r="573" spans="1:8" ht="30" hidden="1">
      <c r="A573" s="21" t="s">
        <v>371</v>
      </c>
      <c r="B573" s="22" t="s">
        <v>183</v>
      </c>
      <c r="C573" s="22" t="s">
        <v>188</v>
      </c>
      <c r="D573" s="22"/>
      <c r="E573" s="22"/>
      <c r="F573" s="23">
        <f t="shared" ref="F573:H577" si="52">F574</f>
        <v>29248.3</v>
      </c>
      <c r="G573" s="64">
        <f t="shared" si="52"/>
        <v>29248.3</v>
      </c>
      <c r="H573" s="59">
        <f t="shared" si="52"/>
        <v>29248.3</v>
      </c>
    </row>
    <row r="574" spans="1:8" ht="30" hidden="1">
      <c r="A574" s="21" t="s">
        <v>229</v>
      </c>
      <c r="B574" s="22" t="s">
        <v>183</v>
      </c>
      <c r="C574" s="22" t="s">
        <v>189</v>
      </c>
      <c r="D574" s="22"/>
      <c r="E574" s="22"/>
      <c r="F574" s="23">
        <f t="shared" si="52"/>
        <v>29248.3</v>
      </c>
      <c r="G574" s="64">
        <f t="shared" si="52"/>
        <v>29248.3</v>
      </c>
      <c r="H574" s="59">
        <f t="shared" si="52"/>
        <v>29248.3</v>
      </c>
    </row>
    <row r="575" spans="1:8" ht="45" hidden="1">
      <c r="A575" s="21" t="s">
        <v>514</v>
      </c>
      <c r="B575" s="22" t="s">
        <v>183</v>
      </c>
      <c r="C575" s="22" t="s">
        <v>189</v>
      </c>
      <c r="D575" s="22" t="s">
        <v>16</v>
      </c>
      <c r="E575" s="22"/>
      <c r="F575" s="23">
        <f t="shared" si="52"/>
        <v>29248.3</v>
      </c>
      <c r="G575" s="64">
        <f t="shared" si="52"/>
        <v>29248.3</v>
      </c>
      <c r="H575" s="59">
        <f t="shared" si="52"/>
        <v>29248.3</v>
      </c>
    </row>
    <row r="576" spans="1:8" ht="45" hidden="1">
      <c r="A576" s="21" t="s">
        <v>351</v>
      </c>
      <c r="B576" s="22" t="s">
        <v>183</v>
      </c>
      <c r="C576" s="22" t="s">
        <v>189</v>
      </c>
      <c r="D576" s="22" t="s">
        <v>186</v>
      </c>
      <c r="E576" s="22"/>
      <c r="F576" s="23">
        <f t="shared" si="52"/>
        <v>29248.3</v>
      </c>
      <c r="G576" s="64">
        <f t="shared" si="52"/>
        <v>29248.3</v>
      </c>
      <c r="H576" s="59">
        <f t="shared" si="52"/>
        <v>29248.3</v>
      </c>
    </row>
    <row r="577" spans="1:8" ht="45" hidden="1">
      <c r="A577" s="21" t="s">
        <v>357</v>
      </c>
      <c r="B577" s="22" t="s">
        <v>183</v>
      </c>
      <c r="C577" s="22" t="s">
        <v>189</v>
      </c>
      <c r="D577" s="22" t="s">
        <v>190</v>
      </c>
      <c r="E577" s="22"/>
      <c r="F577" s="23">
        <f t="shared" si="52"/>
        <v>29248.3</v>
      </c>
      <c r="G577" s="64">
        <f t="shared" si="52"/>
        <v>29248.3</v>
      </c>
      <c r="H577" s="59">
        <f t="shared" si="52"/>
        <v>29248.3</v>
      </c>
    </row>
    <row r="578" spans="1:8" ht="30" hidden="1">
      <c r="A578" s="21" t="s">
        <v>358</v>
      </c>
      <c r="B578" s="22" t="s">
        <v>183</v>
      </c>
      <c r="C578" s="22" t="s">
        <v>189</v>
      </c>
      <c r="D578" s="22" t="s">
        <v>190</v>
      </c>
      <c r="E578" s="22" t="s">
        <v>191</v>
      </c>
      <c r="F578" s="23">
        <v>29248.3</v>
      </c>
      <c r="G578" s="64">
        <v>29248.3</v>
      </c>
      <c r="H578" s="59">
        <v>29248.3</v>
      </c>
    </row>
    <row r="579" spans="1:8" ht="28.5">
      <c r="A579" s="26" t="s">
        <v>192</v>
      </c>
      <c r="B579" s="27" t="s">
        <v>193</v>
      </c>
      <c r="C579" s="27"/>
      <c r="D579" s="27"/>
      <c r="E579" s="27"/>
      <c r="F579" s="28">
        <f t="shared" ref="F579:H581" si="53">F580</f>
        <v>1993.4</v>
      </c>
      <c r="G579" s="63">
        <f t="shared" si="53"/>
        <v>2015.7</v>
      </c>
      <c r="H579" s="71">
        <f t="shared" si="53"/>
        <v>2165.6999999999998</v>
      </c>
    </row>
    <row r="580" spans="1:8">
      <c r="A580" s="21" t="s">
        <v>359</v>
      </c>
      <c r="B580" s="22" t="s">
        <v>193</v>
      </c>
      <c r="C580" s="22" t="s">
        <v>1</v>
      </c>
      <c r="D580" s="22"/>
      <c r="E580" s="22"/>
      <c r="F580" s="23">
        <f t="shared" si="53"/>
        <v>1993.4</v>
      </c>
      <c r="G580" s="64">
        <f t="shared" si="53"/>
        <v>2015.7</v>
      </c>
      <c r="H580" s="59">
        <f t="shared" si="53"/>
        <v>2165.6999999999998</v>
      </c>
    </row>
    <row r="581" spans="1:8" ht="60">
      <c r="A581" s="21" t="s">
        <v>184</v>
      </c>
      <c r="B581" s="22" t="s">
        <v>193</v>
      </c>
      <c r="C581" s="22" t="s">
        <v>185</v>
      </c>
      <c r="D581" s="22"/>
      <c r="E581" s="22"/>
      <c r="F581" s="23">
        <f t="shared" si="53"/>
        <v>1993.4</v>
      </c>
      <c r="G581" s="64">
        <f t="shared" si="53"/>
        <v>2015.7</v>
      </c>
      <c r="H581" s="59">
        <f t="shared" si="53"/>
        <v>2165.6999999999998</v>
      </c>
    </row>
    <row r="582" spans="1:8" ht="30">
      <c r="A582" s="21" t="s">
        <v>245</v>
      </c>
      <c r="B582" s="22" t="s">
        <v>193</v>
      </c>
      <c r="C582" s="22" t="s">
        <v>185</v>
      </c>
      <c r="D582" s="22" t="s">
        <v>11</v>
      </c>
      <c r="E582" s="22"/>
      <c r="F582" s="23">
        <f>F583+F584</f>
        <v>1993.4</v>
      </c>
      <c r="G582" s="64">
        <f>G583+G584</f>
        <v>2015.7</v>
      </c>
      <c r="H582" s="59">
        <f>H583+H584</f>
        <v>2165.6999999999998</v>
      </c>
    </row>
    <row r="583" spans="1:8" ht="90">
      <c r="A583" s="21" t="s">
        <v>233</v>
      </c>
      <c r="B583" s="22" t="s">
        <v>193</v>
      </c>
      <c r="C583" s="22" t="s">
        <v>185</v>
      </c>
      <c r="D583" s="22" t="s">
        <v>11</v>
      </c>
      <c r="E583" s="22" t="s">
        <v>6</v>
      </c>
      <c r="F583" s="23">
        <v>1940.4</v>
      </c>
      <c r="G583" s="64">
        <v>1962.7</v>
      </c>
      <c r="H583" s="59">
        <v>2112.6999999999998</v>
      </c>
    </row>
    <row r="584" spans="1:8" ht="45" hidden="1">
      <c r="A584" s="21" t="s">
        <v>234</v>
      </c>
      <c r="B584" s="22" t="s">
        <v>193</v>
      </c>
      <c r="C584" s="22" t="s">
        <v>185</v>
      </c>
      <c r="D584" s="22" t="s">
        <v>11</v>
      </c>
      <c r="E584" s="22" t="s">
        <v>9</v>
      </c>
      <c r="F584" s="24">
        <v>53</v>
      </c>
      <c r="G584" s="69">
        <v>53</v>
      </c>
      <c r="H584" s="59">
        <v>53</v>
      </c>
    </row>
    <row r="585" spans="1:8">
      <c r="A585" s="75" t="s">
        <v>194</v>
      </c>
      <c r="B585" s="76"/>
      <c r="C585" s="76"/>
      <c r="D585" s="76"/>
      <c r="E585" s="77"/>
      <c r="F585" s="25">
        <f>F9+F131+F143+F307+F425+F448+F549+F579</f>
        <v>3006691.9</v>
      </c>
      <c r="G585" s="70">
        <f>G9+G131+G143+G307+G425+G448+G549+G579</f>
        <v>2977899.5</v>
      </c>
      <c r="H585" s="25">
        <f>H9+H131+H143+H307+H425+H448+H549+H579</f>
        <v>3180253.9999999995</v>
      </c>
    </row>
  </sheetData>
  <mergeCells count="6">
    <mergeCell ref="A585:E585"/>
    <mergeCell ref="A1:H1"/>
    <mergeCell ref="A2:H2"/>
    <mergeCell ref="A3:H3"/>
    <mergeCell ref="A4:H4"/>
    <mergeCell ref="A6:H6"/>
  </mergeCells>
  <pageMargins left="0.70866141732283472" right="0.70866141732283472" top="0.59055118110236227" bottom="0.59055118110236227" header="0.31496062992125984" footer="0.31496062992125984"/>
  <pageSetup paperSize="9" scale="8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74"/>
  <sheetViews>
    <sheetView topLeftCell="A7" zoomScaleSheetLayoutView="75" workbookViewId="0">
      <selection activeCell="D7" sqref="D7"/>
    </sheetView>
  </sheetViews>
  <sheetFormatPr defaultColWidth="8.85546875" defaultRowHeight="15.75" outlineLevelRow="6"/>
  <cols>
    <col min="1" max="1" width="37.42578125" style="3" customWidth="1"/>
    <col min="2" max="2" width="5.7109375" style="3" customWidth="1"/>
    <col min="3" max="3" width="6.28515625" style="3" customWidth="1"/>
    <col min="4" max="4" width="12.140625" style="3" customWidth="1"/>
    <col min="5" max="5" width="4.5703125" style="3" customWidth="1"/>
    <col min="6" max="6" width="11.5703125" style="3" customWidth="1"/>
    <col min="7" max="7" width="12.140625" style="3" customWidth="1"/>
    <col min="8" max="8" width="13.7109375" style="3" customWidth="1"/>
    <col min="9" max="9" width="14.7109375" style="3" customWidth="1"/>
    <col min="10" max="16384" width="8.85546875" style="3"/>
  </cols>
  <sheetData>
    <row r="1" spans="1:8">
      <c r="A1" s="78" t="s">
        <v>230</v>
      </c>
      <c r="B1" s="82"/>
      <c r="C1" s="82"/>
      <c r="D1" s="82"/>
      <c r="E1" s="83"/>
      <c r="F1" s="83"/>
      <c r="G1" s="83"/>
      <c r="H1" s="2"/>
    </row>
    <row r="2" spans="1:8">
      <c r="A2" s="78" t="s">
        <v>458</v>
      </c>
      <c r="B2" s="83"/>
      <c r="C2" s="83"/>
      <c r="D2" s="83"/>
      <c r="E2" s="83"/>
      <c r="F2" s="83"/>
      <c r="G2" s="83"/>
      <c r="H2" s="1"/>
    </row>
    <row r="3" spans="1:8">
      <c r="A3" s="78" t="s">
        <v>457</v>
      </c>
      <c r="B3" s="83"/>
      <c r="C3" s="83"/>
      <c r="D3" s="83"/>
      <c r="E3" s="83"/>
      <c r="F3" s="83"/>
      <c r="G3" s="83"/>
      <c r="H3" s="1"/>
    </row>
    <row r="4" spans="1:8">
      <c r="A4" s="7"/>
      <c r="B4" s="8"/>
      <c r="C4" s="9"/>
      <c r="D4" s="9"/>
      <c r="E4" s="8"/>
      <c r="F4" s="8"/>
      <c r="G4" s="12"/>
      <c r="H4" s="4"/>
    </row>
    <row r="5" spans="1:8" ht="50.25" customHeight="1">
      <c r="A5" s="80" t="s">
        <v>460</v>
      </c>
      <c r="B5" s="81"/>
      <c r="C5" s="81"/>
      <c r="D5" s="81"/>
      <c r="E5" s="81"/>
      <c r="F5" s="81"/>
      <c r="G5" s="81"/>
      <c r="H5" s="2"/>
    </row>
    <row r="6" spans="1:8" ht="15" customHeight="1">
      <c r="A6" s="80" t="s">
        <v>459</v>
      </c>
      <c r="B6" s="81"/>
      <c r="C6" s="81"/>
      <c r="D6" s="81"/>
      <c r="E6" s="81"/>
      <c r="F6" s="81"/>
      <c r="G6" s="81"/>
      <c r="H6" s="2"/>
    </row>
    <row r="7" spans="1:8">
      <c r="A7" s="13"/>
      <c r="B7" s="14"/>
      <c r="C7" s="14"/>
      <c r="D7" s="14"/>
      <c r="E7" s="15"/>
      <c r="F7" s="15"/>
      <c r="G7" s="15"/>
      <c r="H7" s="2"/>
    </row>
    <row r="8" spans="1:8" ht="60">
      <c r="A8" s="18" t="s">
        <v>195</v>
      </c>
      <c r="B8" s="18" t="s">
        <v>196</v>
      </c>
      <c r="C8" s="19" t="s">
        <v>197</v>
      </c>
      <c r="D8" s="19" t="s">
        <v>198</v>
      </c>
      <c r="E8" s="18" t="s">
        <v>199</v>
      </c>
      <c r="F8" s="20" t="s">
        <v>422</v>
      </c>
      <c r="G8" s="20" t="s">
        <v>423</v>
      </c>
      <c r="H8" s="2"/>
    </row>
    <row r="9" spans="1:8" s="6" customFormat="1" ht="28.5">
      <c r="A9" s="26" t="s">
        <v>203</v>
      </c>
      <c r="B9" s="27" t="s">
        <v>0</v>
      </c>
      <c r="C9" s="27"/>
      <c r="D9" s="27"/>
      <c r="E9" s="27"/>
      <c r="F9" s="28">
        <f>F10+F54+F80+F94</f>
        <v>69275.099999999991</v>
      </c>
      <c r="G9" s="28">
        <f>G10+G54+G80+G94</f>
        <v>66474</v>
      </c>
      <c r="H9" s="5"/>
    </row>
    <row r="10" spans="1:8" outlineLevel="1">
      <c r="A10" s="26" t="s">
        <v>359</v>
      </c>
      <c r="B10" s="22" t="s">
        <v>0</v>
      </c>
      <c r="C10" s="22" t="s">
        <v>1</v>
      </c>
      <c r="D10" s="22"/>
      <c r="E10" s="22"/>
      <c r="F10" s="23">
        <f>F11+F16+F34+F37+F40</f>
        <v>57465.2</v>
      </c>
      <c r="G10" s="23">
        <f>G11+G16+G34+G37+G40</f>
        <v>55053.2</v>
      </c>
      <c r="H10" s="2"/>
    </row>
    <row r="11" spans="1:8" ht="60" outlineLevel="2">
      <c r="A11" s="21" t="s">
        <v>2</v>
      </c>
      <c r="B11" s="22" t="s">
        <v>0</v>
      </c>
      <c r="C11" s="22" t="s">
        <v>3</v>
      </c>
      <c r="D11" s="22"/>
      <c r="E11" s="22"/>
      <c r="F11" s="23">
        <f t="shared" ref="F11:G14" si="0">F12</f>
        <v>3528.6</v>
      </c>
      <c r="G11" s="23">
        <f t="shared" si="0"/>
        <v>3528.6</v>
      </c>
      <c r="H11" s="2"/>
    </row>
    <row r="12" spans="1:8" ht="30" outlineLevel="4">
      <c r="A12" s="21" t="s">
        <v>479</v>
      </c>
      <c r="B12" s="22" t="s">
        <v>0</v>
      </c>
      <c r="C12" s="22" t="s">
        <v>3</v>
      </c>
      <c r="D12" s="22" t="s">
        <v>4</v>
      </c>
      <c r="E12" s="22"/>
      <c r="F12" s="23">
        <f t="shared" si="0"/>
        <v>3528.6</v>
      </c>
      <c r="G12" s="23">
        <f t="shared" si="0"/>
        <v>3528.6</v>
      </c>
      <c r="H12" s="2"/>
    </row>
    <row r="13" spans="1:8" ht="30" outlineLevel="5">
      <c r="A13" s="21" t="s">
        <v>231</v>
      </c>
      <c r="B13" s="22" t="s">
        <v>0</v>
      </c>
      <c r="C13" s="22" t="s">
        <v>3</v>
      </c>
      <c r="D13" s="22" t="s">
        <v>5</v>
      </c>
      <c r="E13" s="22"/>
      <c r="F13" s="23">
        <f t="shared" si="0"/>
        <v>3528.6</v>
      </c>
      <c r="G13" s="23">
        <f t="shared" si="0"/>
        <v>3528.6</v>
      </c>
      <c r="H13" s="2"/>
    </row>
    <row r="14" spans="1:8" ht="45" outlineLevel="6">
      <c r="A14" s="21" t="s">
        <v>232</v>
      </c>
      <c r="B14" s="22" t="s">
        <v>0</v>
      </c>
      <c r="C14" s="22" t="s">
        <v>3</v>
      </c>
      <c r="D14" s="22" t="s">
        <v>204</v>
      </c>
      <c r="E14" s="22"/>
      <c r="F14" s="23">
        <f t="shared" si="0"/>
        <v>3528.6</v>
      </c>
      <c r="G14" s="23">
        <f t="shared" si="0"/>
        <v>3528.6</v>
      </c>
      <c r="H14" s="2"/>
    </row>
    <row r="15" spans="1:8" ht="120" outlineLevel="2">
      <c r="A15" s="21" t="s">
        <v>233</v>
      </c>
      <c r="B15" s="22" t="s">
        <v>0</v>
      </c>
      <c r="C15" s="22" t="s">
        <v>3</v>
      </c>
      <c r="D15" s="22" t="s">
        <v>204</v>
      </c>
      <c r="E15" s="22" t="s">
        <v>6</v>
      </c>
      <c r="F15" s="23">
        <v>3528.6</v>
      </c>
      <c r="G15" s="23">
        <v>3528.6</v>
      </c>
      <c r="H15" s="2"/>
    </row>
    <row r="16" spans="1:8" ht="90" outlineLevel="3">
      <c r="A16" s="21" t="s">
        <v>7</v>
      </c>
      <c r="B16" s="22" t="s">
        <v>0</v>
      </c>
      <c r="C16" s="22" t="s">
        <v>8</v>
      </c>
      <c r="D16" s="22"/>
      <c r="E16" s="22"/>
      <c r="F16" s="23">
        <f>F17</f>
        <v>52841.799999999996</v>
      </c>
      <c r="G16" s="23">
        <f>G17</f>
        <v>49998.2</v>
      </c>
      <c r="H16" s="2"/>
    </row>
    <row r="17" spans="1:8" ht="30" outlineLevel="5">
      <c r="A17" s="21" t="s">
        <v>501</v>
      </c>
      <c r="B17" s="22" t="s">
        <v>0</v>
      </c>
      <c r="C17" s="22" t="s">
        <v>8</v>
      </c>
      <c r="D17" s="22" t="s">
        <v>4</v>
      </c>
      <c r="E17" s="22"/>
      <c r="F17" s="23">
        <f>F18+F26+F30</f>
        <v>52841.799999999996</v>
      </c>
      <c r="G17" s="23">
        <f>G18+G26+G30</f>
        <v>49998.2</v>
      </c>
      <c r="H17" s="2"/>
    </row>
    <row r="18" spans="1:8" ht="30" outlineLevel="6">
      <c r="A18" s="21" t="s">
        <v>231</v>
      </c>
      <c r="B18" s="22" t="s">
        <v>0</v>
      </c>
      <c r="C18" s="22" t="s">
        <v>8</v>
      </c>
      <c r="D18" s="22" t="s">
        <v>5</v>
      </c>
      <c r="E18" s="22"/>
      <c r="F18" s="23">
        <f>F19+F23</f>
        <v>43287.7</v>
      </c>
      <c r="G18" s="23">
        <f>G19+G23</f>
        <v>40287.699999999997</v>
      </c>
      <c r="H18" s="2"/>
    </row>
    <row r="19" spans="1:8" ht="45" outlineLevel="6">
      <c r="A19" s="21" t="s">
        <v>232</v>
      </c>
      <c r="B19" s="22" t="s">
        <v>0</v>
      </c>
      <c r="C19" s="22" t="s">
        <v>8</v>
      </c>
      <c r="D19" s="22" t="s">
        <v>204</v>
      </c>
      <c r="E19" s="22"/>
      <c r="F19" s="23">
        <f>F20+F21+F22</f>
        <v>40563</v>
      </c>
      <c r="G19" s="23">
        <f>G20+G21+G22</f>
        <v>37563</v>
      </c>
      <c r="H19" s="2"/>
    </row>
    <row r="20" spans="1:8" ht="106.5" customHeight="1" outlineLevel="6">
      <c r="A20" s="21" t="s">
        <v>233</v>
      </c>
      <c r="B20" s="22" t="s">
        <v>0</v>
      </c>
      <c r="C20" s="22" t="s">
        <v>8</v>
      </c>
      <c r="D20" s="22" t="s">
        <v>204</v>
      </c>
      <c r="E20" s="22" t="s">
        <v>6</v>
      </c>
      <c r="F20" s="23">
        <v>31033.9</v>
      </c>
      <c r="G20" s="23">
        <v>31033.9</v>
      </c>
      <c r="H20" s="2"/>
    </row>
    <row r="21" spans="1:8" ht="49.5" customHeight="1" outlineLevel="5">
      <c r="A21" s="21" t="s">
        <v>234</v>
      </c>
      <c r="B21" s="22" t="s">
        <v>0</v>
      </c>
      <c r="C21" s="22" t="s">
        <v>8</v>
      </c>
      <c r="D21" s="22" t="s">
        <v>204</v>
      </c>
      <c r="E21" s="22" t="s">
        <v>9</v>
      </c>
      <c r="F21" s="23">
        <v>9027.9</v>
      </c>
      <c r="G21" s="23">
        <v>6027.9</v>
      </c>
      <c r="H21" s="2"/>
    </row>
    <row r="22" spans="1:8" ht="30" outlineLevel="6">
      <c r="A22" s="21" t="s">
        <v>235</v>
      </c>
      <c r="B22" s="22" t="s">
        <v>0</v>
      </c>
      <c r="C22" s="22" t="s">
        <v>8</v>
      </c>
      <c r="D22" s="22" t="s">
        <v>204</v>
      </c>
      <c r="E22" s="22" t="s">
        <v>10</v>
      </c>
      <c r="F22" s="23">
        <v>501.2</v>
      </c>
      <c r="G22" s="23">
        <v>501.2</v>
      </c>
      <c r="H22" s="2"/>
    </row>
    <row r="23" spans="1:8" ht="60" outlineLevel="6">
      <c r="A23" s="21" t="s">
        <v>236</v>
      </c>
      <c r="B23" s="22" t="s">
        <v>0</v>
      </c>
      <c r="C23" s="22" t="s">
        <v>8</v>
      </c>
      <c r="D23" s="22" t="s">
        <v>237</v>
      </c>
      <c r="E23" s="22"/>
      <c r="F23" s="23">
        <f>F24+F25</f>
        <v>2724.7</v>
      </c>
      <c r="G23" s="23">
        <f>G24+G25</f>
        <v>2724.7</v>
      </c>
      <c r="H23" s="2"/>
    </row>
    <row r="24" spans="1:8" ht="108.75" customHeight="1" outlineLevel="4">
      <c r="A24" s="21" t="s">
        <v>233</v>
      </c>
      <c r="B24" s="22" t="s">
        <v>0</v>
      </c>
      <c r="C24" s="22" t="s">
        <v>8</v>
      </c>
      <c r="D24" s="22" t="s">
        <v>237</v>
      </c>
      <c r="E24" s="22" t="s">
        <v>6</v>
      </c>
      <c r="F24" s="23">
        <v>2724.7</v>
      </c>
      <c r="G24" s="23">
        <v>2724.7</v>
      </c>
      <c r="H24" s="2"/>
    </row>
    <row r="25" spans="1:8" ht="60" hidden="1" outlineLevel="5">
      <c r="A25" s="21" t="s">
        <v>234</v>
      </c>
      <c r="B25" s="22" t="s">
        <v>0</v>
      </c>
      <c r="C25" s="22" t="s">
        <v>8</v>
      </c>
      <c r="D25" s="22" t="s">
        <v>237</v>
      </c>
      <c r="E25" s="22" t="s">
        <v>9</v>
      </c>
      <c r="F25" s="23">
        <v>0</v>
      </c>
      <c r="G25" s="23">
        <v>0</v>
      </c>
      <c r="H25" s="2"/>
    </row>
    <row r="26" spans="1:8" outlineLevel="6">
      <c r="A26" s="21" t="s">
        <v>238</v>
      </c>
      <c r="B26" s="22" t="s">
        <v>0</v>
      </c>
      <c r="C26" s="22" t="s">
        <v>8</v>
      </c>
      <c r="D26" s="22" t="s">
        <v>200</v>
      </c>
      <c r="E26" s="22"/>
      <c r="F26" s="23">
        <f>F27</f>
        <v>5221.3999999999996</v>
      </c>
      <c r="G26" s="23">
        <f>G27</f>
        <v>5220.3</v>
      </c>
      <c r="H26" s="2"/>
    </row>
    <row r="27" spans="1:8" ht="50.25" customHeight="1" outlineLevel="5">
      <c r="A27" s="21" t="s">
        <v>239</v>
      </c>
      <c r="B27" s="22" t="s">
        <v>0</v>
      </c>
      <c r="C27" s="22" t="s">
        <v>8</v>
      </c>
      <c r="D27" s="22" t="s">
        <v>202</v>
      </c>
      <c r="E27" s="22"/>
      <c r="F27" s="23">
        <f>F28+F29</f>
        <v>5221.3999999999996</v>
      </c>
      <c r="G27" s="23">
        <f>G28+G29</f>
        <v>5220.3</v>
      </c>
      <c r="H27" s="2"/>
    </row>
    <row r="28" spans="1:8" ht="120" outlineLevel="6">
      <c r="A28" s="21" t="s">
        <v>233</v>
      </c>
      <c r="B28" s="22" t="s">
        <v>0</v>
      </c>
      <c r="C28" s="22" t="s">
        <v>8</v>
      </c>
      <c r="D28" s="22" t="s">
        <v>202</v>
      </c>
      <c r="E28" s="22" t="s">
        <v>6</v>
      </c>
      <c r="F28" s="23">
        <v>4196.8999999999996</v>
      </c>
      <c r="G28" s="23">
        <v>4195.8</v>
      </c>
      <c r="H28" s="2"/>
    </row>
    <row r="29" spans="1:8" ht="60" outlineLevel="6">
      <c r="A29" s="21" t="s">
        <v>234</v>
      </c>
      <c r="B29" s="22" t="s">
        <v>0</v>
      </c>
      <c r="C29" s="22" t="s">
        <v>8</v>
      </c>
      <c r="D29" s="22" t="s">
        <v>202</v>
      </c>
      <c r="E29" s="22" t="s">
        <v>9</v>
      </c>
      <c r="F29" s="23">
        <v>1024.5</v>
      </c>
      <c r="G29" s="23">
        <v>1024.5</v>
      </c>
      <c r="H29" s="2"/>
    </row>
    <row r="30" spans="1:8" ht="45" outlineLevel="4">
      <c r="A30" s="21" t="s">
        <v>381</v>
      </c>
      <c r="B30" s="22" t="s">
        <v>0</v>
      </c>
      <c r="C30" s="22" t="s">
        <v>8</v>
      </c>
      <c r="D30" s="22" t="s">
        <v>240</v>
      </c>
      <c r="E30" s="22"/>
      <c r="F30" s="23">
        <f>F31</f>
        <v>4332.7</v>
      </c>
      <c r="G30" s="23">
        <f>G31</f>
        <v>4490.2</v>
      </c>
      <c r="H30" s="2"/>
    </row>
    <row r="31" spans="1:8" ht="75" outlineLevel="5">
      <c r="A31" s="21" t="s">
        <v>241</v>
      </c>
      <c r="B31" s="22" t="s">
        <v>0</v>
      </c>
      <c r="C31" s="22" t="s">
        <v>8</v>
      </c>
      <c r="D31" s="22" t="s">
        <v>242</v>
      </c>
      <c r="E31" s="22"/>
      <c r="F31" s="23">
        <f>F32+F33</f>
        <v>4332.7</v>
      </c>
      <c r="G31" s="23">
        <f>G32+G33</f>
        <v>4490.2</v>
      </c>
      <c r="H31" s="2"/>
    </row>
    <row r="32" spans="1:8" ht="120" outlineLevel="6">
      <c r="A32" s="21" t="s">
        <v>233</v>
      </c>
      <c r="B32" s="22" t="s">
        <v>0</v>
      </c>
      <c r="C32" s="22" t="s">
        <v>8</v>
      </c>
      <c r="D32" s="22" t="s">
        <v>242</v>
      </c>
      <c r="E32" s="22" t="s">
        <v>6</v>
      </c>
      <c r="F32" s="23">
        <v>3962.7</v>
      </c>
      <c r="G32" s="23">
        <v>4120.2</v>
      </c>
      <c r="H32" s="2"/>
    </row>
    <row r="33" spans="1:8" ht="60" outlineLevel="6">
      <c r="A33" s="21" t="s">
        <v>234</v>
      </c>
      <c r="B33" s="22" t="s">
        <v>0</v>
      </c>
      <c r="C33" s="22" t="s">
        <v>8</v>
      </c>
      <c r="D33" s="22" t="s">
        <v>242</v>
      </c>
      <c r="E33" s="22" t="s">
        <v>9</v>
      </c>
      <c r="F33" s="23">
        <v>370</v>
      </c>
      <c r="G33" s="23">
        <v>370</v>
      </c>
      <c r="H33" s="2"/>
    </row>
    <row r="34" spans="1:8" outlineLevel="2">
      <c r="A34" s="21" t="s">
        <v>243</v>
      </c>
      <c r="B34" s="22" t="s">
        <v>0</v>
      </c>
      <c r="C34" s="22" t="s">
        <v>244</v>
      </c>
      <c r="D34" s="22"/>
      <c r="E34" s="22"/>
      <c r="F34" s="23">
        <f>F35</f>
        <v>49.8</v>
      </c>
      <c r="G34" s="23">
        <f>G35</f>
        <v>481.4</v>
      </c>
      <c r="H34" s="2"/>
    </row>
    <row r="35" spans="1:8" ht="30" outlineLevel="6">
      <c r="A35" s="21" t="s">
        <v>245</v>
      </c>
      <c r="B35" s="22" t="s">
        <v>0</v>
      </c>
      <c r="C35" s="22" t="s">
        <v>244</v>
      </c>
      <c r="D35" s="22" t="s">
        <v>11</v>
      </c>
      <c r="E35" s="22"/>
      <c r="F35" s="23">
        <f>F36</f>
        <v>49.8</v>
      </c>
      <c r="G35" s="23">
        <f>G36</f>
        <v>481.4</v>
      </c>
      <c r="H35" s="2"/>
    </row>
    <row r="36" spans="1:8" ht="60" outlineLevel="2">
      <c r="A36" s="21" t="s">
        <v>234</v>
      </c>
      <c r="B36" s="22" t="s">
        <v>0</v>
      </c>
      <c r="C36" s="22" t="s">
        <v>244</v>
      </c>
      <c r="D36" s="22" t="s">
        <v>11</v>
      </c>
      <c r="E36" s="22" t="s">
        <v>9</v>
      </c>
      <c r="F36" s="23">
        <v>49.8</v>
      </c>
      <c r="G36" s="23">
        <v>481.4</v>
      </c>
      <c r="H36" s="2"/>
    </row>
    <row r="37" spans="1:8" outlineLevel="3">
      <c r="A37" s="21" t="s">
        <v>12</v>
      </c>
      <c r="B37" s="22" t="s">
        <v>0</v>
      </c>
      <c r="C37" s="22" t="s">
        <v>13</v>
      </c>
      <c r="D37" s="22"/>
      <c r="E37" s="22"/>
      <c r="F37" s="23">
        <f>F38</f>
        <v>500</v>
      </c>
      <c r="G37" s="23">
        <f>G38</f>
        <v>500</v>
      </c>
      <c r="H37" s="2"/>
    </row>
    <row r="38" spans="1:8" ht="30" outlineLevel="2">
      <c r="A38" s="21" t="s">
        <v>245</v>
      </c>
      <c r="B38" s="22" t="s">
        <v>0</v>
      </c>
      <c r="C38" s="22" t="s">
        <v>13</v>
      </c>
      <c r="D38" s="22" t="s">
        <v>11</v>
      </c>
      <c r="E38" s="22"/>
      <c r="F38" s="23">
        <f>F39</f>
        <v>500</v>
      </c>
      <c r="G38" s="23">
        <f>G39</f>
        <v>500</v>
      </c>
      <c r="H38" s="2"/>
    </row>
    <row r="39" spans="1:8" ht="30" outlineLevel="3">
      <c r="A39" s="21" t="s">
        <v>235</v>
      </c>
      <c r="B39" s="22" t="s">
        <v>0</v>
      </c>
      <c r="C39" s="22" t="s">
        <v>13</v>
      </c>
      <c r="D39" s="22" t="s">
        <v>11</v>
      </c>
      <c r="E39" s="22" t="s">
        <v>10</v>
      </c>
      <c r="F39" s="23">
        <v>500</v>
      </c>
      <c r="G39" s="23">
        <v>500</v>
      </c>
      <c r="H39" s="2"/>
    </row>
    <row r="40" spans="1:8" ht="30" outlineLevel="4">
      <c r="A40" s="21" t="s">
        <v>14</v>
      </c>
      <c r="B40" s="22" t="s">
        <v>0</v>
      </c>
      <c r="C40" s="22" t="s">
        <v>15</v>
      </c>
      <c r="D40" s="22"/>
      <c r="E40" s="22"/>
      <c r="F40" s="23">
        <f>F41+F46+F51</f>
        <v>545</v>
      </c>
      <c r="G40" s="23">
        <f>G41+G46+G51</f>
        <v>545</v>
      </c>
      <c r="H40" s="2"/>
    </row>
    <row r="41" spans="1:8" ht="30" outlineLevel="6">
      <c r="A41" s="21" t="s">
        <v>479</v>
      </c>
      <c r="B41" s="22" t="s">
        <v>0</v>
      </c>
      <c r="C41" s="22" t="s">
        <v>15</v>
      </c>
      <c r="D41" s="22" t="s">
        <v>4</v>
      </c>
      <c r="E41" s="22"/>
      <c r="F41" s="23">
        <f>F42</f>
        <v>275</v>
      </c>
      <c r="G41" s="23">
        <f>G42</f>
        <v>275</v>
      </c>
      <c r="H41" s="2"/>
    </row>
    <row r="42" spans="1:8" ht="30" outlineLevel="3">
      <c r="A42" s="21" t="s">
        <v>231</v>
      </c>
      <c r="B42" s="22" t="s">
        <v>0</v>
      </c>
      <c r="C42" s="22" t="s">
        <v>15</v>
      </c>
      <c r="D42" s="22" t="s">
        <v>5</v>
      </c>
      <c r="E42" s="22"/>
      <c r="F42" s="23">
        <f>F43</f>
        <v>275</v>
      </c>
      <c r="G42" s="23">
        <f>G43</f>
        <v>275</v>
      </c>
      <c r="H42" s="2"/>
    </row>
    <row r="43" spans="1:8" ht="45" outlineLevel="4">
      <c r="A43" s="21" t="s">
        <v>232</v>
      </c>
      <c r="B43" s="22" t="s">
        <v>0</v>
      </c>
      <c r="C43" s="22" t="s">
        <v>15</v>
      </c>
      <c r="D43" s="22" t="s">
        <v>204</v>
      </c>
      <c r="E43" s="22"/>
      <c r="F43" s="23">
        <f>F44+F45</f>
        <v>275</v>
      </c>
      <c r="G43" s="23">
        <f>G44+G45</f>
        <v>275</v>
      </c>
      <c r="H43" s="2"/>
    </row>
    <row r="44" spans="1:8" ht="60" outlineLevel="5">
      <c r="A44" s="21" t="s">
        <v>234</v>
      </c>
      <c r="B44" s="22" t="s">
        <v>0</v>
      </c>
      <c r="C44" s="22" t="s">
        <v>15</v>
      </c>
      <c r="D44" s="22" t="s">
        <v>204</v>
      </c>
      <c r="E44" s="22" t="s">
        <v>9</v>
      </c>
      <c r="F44" s="23">
        <v>275</v>
      </c>
      <c r="G44" s="23">
        <v>275</v>
      </c>
      <c r="H44" s="2"/>
    </row>
    <row r="45" spans="1:8" ht="30" hidden="1" outlineLevel="6">
      <c r="A45" s="21" t="s">
        <v>246</v>
      </c>
      <c r="B45" s="22" t="s">
        <v>0</v>
      </c>
      <c r="C45" s="22" t="s">
        <v>15</v>
      </c>
      <c r="D45" s="22" t="s">
        <v>204</v>
      </c>
      <c r="E45" s="22" t="s">
        <v>41</v>
      </c>
      <c r="F45" s="23">
        <v>0</v>
      </c>
      <c r="G45" s="23">
        <v>0</v>
      </c>
      <c r="H45" s="2"/>
    </row>
    <row r="46" spans="1:8" ht="30" outlineLevel="5" collapsed="1">
      <c r="A46" s="21" t="s">
        <v>480</v>
      </c>
      <c r="B46" s="22" t="s">
        <v>0</v>
      </c>
      <c r="C46" s="22" t="s">
        <v>15</v>
      </c>
      <c r="D46" s="22" t="s">
        <v>207</v>
      </c>
      <c r="E46" s="22"/>
      <c r="F46" s="23">
        <f>F47+F49</f>
        <v>20</v>
      </c>
      <c r="G46" s="23">
        <f>G47+G49</f>
        <v>20</v>
      </c>
      <c r="H46" s="2"/>
    </row>
    <row r="47" spans="1:8" ht="45" outlineLevel="6">
      <c r="A47" s="21" t="s">
        <v>247</v>
      </c>
      <c r="B47" s="22" t="s">
        <v>0</v>
      </c>
      <c r="C47" s="22" t="s">
        <v>15</v>
      </c>
      <c r="D47" s="22" t="s">
        <v>208</v>
      </c>
      <c r="E47" s="22"/>
      <c r="F47" s="23">
        <f>F48</f>
        <v>10</v>
      </c>
      <c r="G47" s="23">
        <f>G48</f>
        <v>10</v>
      </c>
      <c r="H47" s="2"/>
    </row>
    <row r="48" spans="1:8" ht="51" customHeight="1" outlineLevel="5">
      <c r="A48" s="21" t="s">
        <v>234</v>
      </c>
      <c r="B48" s="22" t="s">
        <v>0</v>
      </c>
      <c r="C48" s="22" t="s">
        <v>15</v>
      </c>
      <c r="D48" s="22" t="s">
        <v>208</v>
      </c>
      <c r="E48" s="22" t="s">
        <v>9</v>
      </c>
      <c r="F48" s="23">
        <v>10</v>
      </c>
      <c r="G48" s="23">
        <v>10</v>
      </c>
      <c r="H48" s="2"/>
    </row>
    <row r="49" spans="1:8" ht="60" outlineLevel="6">
      <c r="A49" s="21" t="s">
        <v>248</v>
      </c>
      <c r="B49" s="22" t="s">
        <v>0</v>
      </c>
      <c r="C49" s="22" t="s">
        <v>15</v>
      </c>
      <c r="D49" s="22" t="s">
        <v>209</v>
      </c>
      <c r="E49" s="22"/>
      <c r="F49" s="23">
        <f>F50</f>
        <v>10</v>
      </c>
      <c r="G49" s="23">
        <f>G50</f>
        <v>10</v>
      </c>
      <c r="H49" s="2"/>
    </row>
    <row r="50" spans="1:8" ht="50.25" customHeight="1" outlineLevel="3">
      <c r="A50" s="21" t="s">
        <v>234</v>
      </c>
      <c r="B50" s="22" t="s">
        <v>0</v>
      </c>
      <c r="C50" s="22" t="s">
        <v>15</v>
      </c>
      <c r="D50" s="22" t="s">
        <v>209</v>
      </c>
      <c r="E50" s="22" t="s">
        <v>9</v>
      </c>
      <c r="F50" s="23">
        <v>10</v>
      </c>
      <c r="G50" s="23">
        <v>10</v>
      </c>
      <c r="H50" s="2"/>
    </row>
    <row r="51" spans="1:8" ht="30" outlineLevel="6">
      <c r="A51" s="21" t="s">
        <v>245</v>
      </c>
      <c r="B51" s="22" t="s">
        <v>0</v>
      </c>
      <c r="C51" s="22" t="s">
        <v>15</v>
      </c>
      <c r="D51" s="22" t="s">
        <v>11</v>
      </c>
      <c r="E51" s="22"/>
      <c r="F51" s="23">
        <f>F52+F53</f>
        <v>250</v>
      </c>
      <c r="G51" s="23">
        <f>G52+G53</f>
        <v>250</v>
      </c>
      <c r="H51" s="2"/>
    </row>
    <row r="52" spans="1:8" ht="60" hidden="1" outlineLevel="1">
      <c r="A52" s="21" t="s">
        <v>234</v>
      </c>
      <c r="B52" s="22" t="s">
        <v>0</v>
      </c>
      <c r="C52" s="22" t="s">
        <v>15</v>
      </c>
      <c r="D52" s="22" t="s">
        <v>11</v>
      </c>
      <c r="E52" s="22" t="s">
        <v>9</v>
      </c>
      <c r="F52" s="23">
        <v>0</v>
      </c>
      <c r="G52" s="23">
        <v>0</v>
      </c>
      <c r="H52" s="2"/>
    </row>
    <row r="53" spans="1:8" ht="30" outlineLevel="2">
      <c r="A53" s="21" t="s">
        <v>235</v>
      </c>
      <c r="B53" s="22" t="s">
        <v>0</v>
      </c>
      <c r="C53" s="22" t="s">
        <v>15</v>
      </c>
      <c r="D53" s="22" t="s">
        <v>11</v>
      </c>
      <c r="E53" s="22" t="s">
        <v>10</v>
      </c>
      <c r="F53" s="23">
        <v>250</v>
      </c>
      <c r="G53" s="23">
        <v>250</v>
      </c>
      <c r="H53" s="2"/>
    </row>
    <row r="54" spans="1:8" ht="30" outlineLevel="3">
      <c r="A54" s="21" t="s">
        <v>360</v>
      </c>
      <c r="B54" s="22" t="s">
        <v>0</v>
      </c>
      <c r="C54" s="22" t="s">
        <v>19</v>
      </c>
      <c r="D54" s="22"/>
      <c r="E54" s="22"/>
      <c r="F54" s="23">
        <f>F55+F62</f>
        <v>7711</v>
      </c>
      <c r="G54" s="23">
        <f>G55+G62</f>
        <v>7711</v>
      </c>
      <c r="H54" s="2"/>
    </row>
    <row r="55" spans="1:8" outlineLevel="4">
      <c r="A55" s="21" t="s">
        <v>217</v>
      </c>
      <c r="B55" s="22" t="s">
        <v>0</v>
      </c>
      <c r="C55" s="22" t="s">
        <v>20</v>
      </c>
      <c r="D55" s="22"/>
      <c r="E55" s="22"/>
      <c r="F55" s="23">
        <f>F56</f>
        <v>6715.5</v>
      </c>
      <c r="G55" s="23">
        <f>G56</f>
        <v>6715.5</v>
      </c>
      <c r="H55" s="2"/>
    </row>
    <row r="56" spans="1:8" ht="93.75" customHeight="1" outlineLevel="6">
      <c r="A56" s="21" t="s">
        <v>481</v>
      </c>
      <c r="B56" s="22" t="s">
        <v>0</v>
      </c>
      <c r="C56" s="22" t="s">
        <v>20</v>
      </c>
      <c r="D56" s="22" t="s">
        <v>21</v>
      </c>
      <c r="E56" s="22"/>
      <c r="F56" s="23">
        <f>F57</f>
        <v>6715.5</v>
      </c>
      <c r="G56" s="23">
        <f>G57</f>
        <v>6715.5</v>
      </c>
      <c r="H56" s="2"/>
    </row>
    <row r="57" spans="1:8" ht="30" outlineLevel="5">
      <c r="A57" s="21" t="s">
        <v>249</v>
      </c>
      <c r="B57" s="22" t="s">
        <v>0</v>
      </c>
      <c r="C57" s="22" t="s">
        <v>20</v>
      </c>
      <c r="D57" s="22" t="s">
        <v>22</v>
      </c>
      <c r="E57" s="22"/>
      <c r="F57" s="23">
        <f>F58+F60</f>
        <v>6715.5</v>
      </c>
      <c r="G57" s="23">
        <f>G58+G60</f>
        <v>6715.5</v>
      </c>
      <c r="H57" s="2"/>
    </row>
    <row r="58" spans="1:8" ht="45" outlineLevel="6">
      <c r="A58" s="21" t="s">
        <v>250</v>
      </c>
      <c r="B58" s="22" t="s">
        <v>0</v>
      </c>
      <c r="C58" s="22" t="s">
        <v>20</v>
      </c>
      <c r="D58" s="22" t="s">
        <v>23</v>
      </c>
      <c r="E58" s="22"/>
      <c r="F58" s="23">
        <f>F59</f>
        <v>112</v>
      </c>
      <c r="G58" s="23">
        <f>G59</f>
        <v>112</v>
      </c>
      <c r="H58" s="2"/>
    </row>
    <row r="59" spans="1:8" ht="48" customHeight="1" outlineLevel="2">
      <c r="A59" s="21" t="s">
        <v>251</v>
      </c>
      <c r="B59" s="22" t="s">
        <v>0</v>
      </c>
      <c r="C59" s="22" t="s">
        <v>20</v>
      </c>
      <c r="D59" s="22" t="s">
        <v>23</v>
      </c>
      <c r="E59" s="22" t="s">
        <v>24</v>
      </c>
      <c r="F59" s="23">
        <v>112</v>
      </c>
      <c r="G59" s="23">
        <v>112</v>
      </c>
      <c r="H59" s="2"/>
    </row>
    <row r="60" spans="1:8" ht="30" outlineLevel="3">
      <c r="A60" s="21" t="s">
        <v>252</v>
      </c>
      <c r="B60" s="22" t="s">
        <v>0</v>
      </c>
      <c r="C60" s="22" t="s">
        <v>20</v>
      </c>
      <c r="D60" s="22" t="s">
        <v>25</v>
      </c>
      <c r="E60" s="22"/>
      <c r="F60" s="23">
        <f>F61</f>
        <v>6603.5</v>
      </c>
      <c r="G60" s="23">
        <f>G61</f>
        <v>6603.5</v>
      </c>
      <c r="H60" s="2"/>
    </row>
    <row r="61" spans="1:8" ht="60" outlineLevel="4">
      <c r="A61" s="21" t="s">
        <v>251</v>
      </c>
      <c r="B61" s="22" t="s">
        <v>0</v>
      </c>
      <c r="C61" s="22" t="s">
        <v>20</v>
      </c>
      <c r="D61" s="22" t="s">
        <v>25</v>
      </c>
      <c r="E61" s="22" t="s">
        <v>24</v>
      </c>
      <c r="F61" s="23">
        <v>6603.5</v>
      </c>
      <c r="G61" s="23">
        <v>6603.5</v>
      </c>
      <c r="H61" s="2"/>
    </row>
    <row r="62" spans="1:8" ht="45" outlineLevel="5">
      <c r="A62" s="21" t="s">
        <v>26</v>
      </c>
      <c r="B62" s="22" t="s">
        <v>0</v>
      </c>
      <c r="C62" s="22" t="s">
        <v>27</v>
      </c>
      <c r="D62" s="22"/>
      <c r="E62" s="22"/>
      <c r="F62" s="23">
        <f>F63+F75</f>
        <v>995.5</v>
      </c>
      <c r="G62" s="23">
        <f>G63+G75</f>
        <v>995.5</v>
      </c>
      <c r="H62" s="2"/>
    </row>
    <row r="63" spans="1:8" ht="90" outlineLevel="4">
      <c r="A63" s="21" t="s">
        <v>481</v>
      </c>
      <c r="B63" s="22" t="s">
        <v>0</v>
      </c>
      <c r="C63" s="22" t="s">
        <v>27</v>
      </c>
      <c r="D63" s="22" t="s">
        <v>21</v>
      </c>
      <c r="E63" s="22"/>
      <c r="F63" s="23">
        <f>F64+F67+F72</f>
        <v>915.5</v>
      </c>
      <c r="G63" s="23">
        <f>G64+G67+G72</f>
        <v>915.5</v>
      </c>
      <c r="H63" s="2"/>
    </row>
    <row r="64" spans="1:8" ht="30" outlineLevel="5">
      <c r="A64" s="21" t="s">
        <v>249</v>
      </c>
      <c r="B64" s="22" t="s">
        <v>0</v>
      </c>
      <c r="C64" s="22" t="s">
        <v>27</v>
      </c>
      <c r="D64" s="22" t="s">
        <v>22</v>
      </c>
      <c r="E64" s="22"/>
      <c r="F64" s="23">
        <f>F65</f>
        <v>88.4</v>
      </c>
      <c r="G64" s="23">
        <f>G65</f>
        <v>88.4</v>
      </c>
      <c r="H64" s="2"/>
    </row>
    <row r="65" spans="1:8" ht="60" outlineLevel="6">
      <c r="A65" s="21" t="s">
        <v>253</v>
      </c>
      <c r="B65" s="22" t="s">
        <v>0</v>
      </c>
      <c r="C65" s="22" t="s">
        <v>27</v>
      </c>
      <c r="D65" s="22" t="s">
        <v>218</v>
      </c>
      <c r="E65" s="22"/>
      <c r="F65" s="23">
        <f>F66</f>
        <v>88.4</v>
      </c>
      <c r="G65" s="23">
        <f>G66</f>
        <v>88.4</v>
      </c>
      <c r="H65" s="2"/>
    </row>
    <row r="66" spans="1:8" ht="60" outlineLevel="3">
      <c r="A66" s="21" t="s">
        <v>251</v>
      </c>
      <c r="B66" s="22" t="s">
        <v>0</v>
      </c>
      <c r="C66" s="22" t="s">
        <v>27</v>
      </c>
      <c r="D66" s="22" t="s">
        <v>218</v>
      </c>
      <c r="E66" s="22" t="s">
        <v>24</v>
      </c>
      <c r="F66" s="23">
        <v>88.4</v>
      </c>
      <c r="G66" s="23">
        <v>88.4</v>
      </c>
      <c r="H66" s="2"/>
    </row>
    <row r="67" spans="1:8" ht="30" outlineLevel="5">
      <c r="A67" s="21" t="s">
        <v>254</v>
      </c>
      <c r="B67" s="22" t="s">
        <v>0</v>
      </c>
      <c r="C67" s="22" t="s">
        <v>27</v>
      </c>
      <c r="D67" s="22" t="s">
        <v>28</v>
      </c>
      <c r="E67" s="22"/>
      <c r="F67" s="23">
        <f>F68+F70</f>
        <v>61</v>
      </c>
      <c r="G67" s="23">
        <f>G68+G70</f>
        <v>61</v>
      </c>
      <c r="H67" s="2"/>
    </row>
    <row r="68" spans="1:8" ht="153.75" customHeight="1" outlineLevel="6">
      <c r="A68" s="21" t="s">
        <v>255</v>
      </c>
      <c r="B68" s="22" t="s">
        <v>0</v>
      </c>
      <c r="C68" s="22" t="s">
        <v>27</v>
      </c>
      <c r="D68" s="22" t="s">
        <v>29</v>
      </c>
      <c r="E68" s="22"/>
      <c r="F68" s="23">
        <f>F69</f>
        <v>11</v>
      </c>
      <c r="G68" s="23">
        <f>G69</f>
        <v>11</v>
      </c>
      <c r="H68" s="2"/>
    </row>
    <row r="69" spans="1:8" ht="49.5" customHeight="1" outlineLevel="5">
      <c r="A69" s="21" t="s">
        <v>251</v>
      </c>
      <c r="B69" s="22" t="s">
        <v>0</v>
      </c>
      <c r="C69" s="22" t="s">
        <v>27</v>
      </c>
      <c r="D69" s="22" t="s">
        <v>29</v>
      </c>
      <c r="E69" s="22" t="s">
        <v>24</v>
      </c>
      <c r="F69" s="23">
        <v>11</v>
      </c>
      <c r="G69" s="23">
        <v>11</v>
      </c>
      <c r="H69" s="2"/>
    </row>
    <row r="70" spans="1:8" ht="75" outlineLevel="5">
      <c r="A70" s="42" t="s">
        <v>390</v>
      </c>
      <c r="B70" s="22">
        <v>933</v>
      </c>
      <c r="C70" s="22" t="s">
        <v>27</v>
      </c>
      <c r="D70" s="29" t="s">
        <v>392</v>
      </c>
      <c r="E70" s="22"/>
      <c r="F70" s="23">
        <f>F71</f>
        <v>50</v>
      </c>
      <c r="G70" s="23">
        <f>G71</f>
        <v>50</v>
      </c>
      <c r="H70" s="2"/>
    </row>
    <row r="71" spans="1:8" ht="49.5" customHeight="1" outlineLevel="5">
      <c r="A71" s="21" t="s">
        <v>391</v>
      </c>
      <c r="B71" s="22">
        <v>933</v>
      </c>
      <c r="C71" s="22" t="s">
        <v>27</v>
      </c>
      <c r="D71" s="29" t="s">
        <v>392</v>
      </c>
      <c r="E71" s="22">
        <v>600</v>
      </c>
      <c r="F71" s="23">
        <v>50</v>
      </c>
      <c r="G71" s="23">
        <v>50</v>
      </c>
      <c r="H71" s="2"/>
    </row>
    <row r="72" spans="1:8" ht="45" outlineLevel="6">
      <c r="A72" s="21" t="s">
        <v>256</v>
      </c>
      <c r="B72" s="22" t="s">
        <v>0</v>
      </c>
      <c r="C72" s="22" t="s">
        <v>27</v>
      </c>
      <c r="D72" s="22" t="s">
        <v>30</v>
      </c>
      <c r="E72" s="22"/>
      <c r="F72" s="23">
        <f>F73</f>
        <v>766.1</v>
      </c>
      <c r="G72" s="23">
        <f>G73</f>
        <v>766.1</v>
      </c>
      <c r="H72" s="2"/>
    </row>
    <row r="73" spans="1:8" ht="45" outlineLevel="1">
      <c r="A73" s="21" t="s">
        <v>257</v>
      </c>
      <c r="B73" s="22" t="s">
        <v>0</v>
      </c>
      <c r="C73" s="22" t="s">
        <v>27</v>
      </c>
      <c r="D73" s="22" t="s">
        <v>31</v>
      </c>
      <c r="E73" s="22"/>
      <c r="F73" s="23">
        <f>F74</f>
        <v>766.1</v>
      </c>
      <c r="G73" s="23">
        <f>G74</f>
        <v>766.1</v>
      </c>
      <c r="H73" s="2"/>
    </row>
    <row r="74" spans="1:8" ht="49.5" customHeight="1" outlineLevel="2">
      <c r="A74" s="21" t="s">
        <v>251</v>
      </c>
      <c r="B74" s="22" t="s">
        <v>0</v>
      </c>
      <c r="C74" s="22" t="s">
        <v>27</v>
      </c>
      <c r="D74" s="22" t="s">
        <v>31</v>
      </c>
      <c r="E74" s="22" t="s">
        <v>24</v>
      </c>
      <c r="F74" s="23">
        <v>766.1</v>
      </c>
      <c r="G74" s="23">
        <v>766.1</v>
      </c>
      <c r="H74" s="2"/>
    </row>
    <row r="75" spans="1:8" ht="30" outlineLevel="4">
      <c r="A75" s="21" t="s">
        <v>482</v>
      </c>
      <c r="B75" s="22" t="s">
        <v>0</v>
      </c>
      <c r="C75" s="22" t="s">
        <v>27</v>
      </c>
      <c r="D75" s="22" t="s">
        <v>32</v>
      </c>
      <c r="E75" s="22"/>
      <c r="F75" s="23">
        <f>F76+F78</f>
        <v>80</v>
      </c>
      <c r="G75" s="23">
        <f>G76+G78</f>
        <v>80</v>
      </c>
      <c r="H75" s="2"/>
    </row>
    <row r="76" spans="1:8" ht="33.75" customHeight="1" outlineLevel="5">
      <c r="A76" s="21" t="s">
        <v>258</v>
      </c>
      <c r="B76" s="22" t="s">
        <v>0</v>
      </c>
      <c r="C76" s="22" t="s">
        <v>27</v>
      </c>
      <c r="D76" s="22" t="s">
        <v>33</v>
      </c>
      <c r="E76" s="22"/>
      <c r="F76" s="23">
        <f>F77</f>
        <v>63</v>
      </c>
      <c r="G76" s="23">
        <f>G77</f>
        <v>63</v>
      </c>
      <c r="H76" s="2"/>
    </row>
    <row r="77" spans="1:8" ht="49.5" customHeight="1" outlineLevel="6">
      <c r="A77" s="21" t="s">
        <v>234</v>
      </c>
      <c r="B77" s="22" t="s">
        <v>0</v>
      </c>
      <c r="C77" s="22" t="s">
        <v>27</v>
      </c>
      <c r="D77" s="22" t="s">
        <v>33</v>
      </c>
      <c r="E77" s="22" t="s">
        <v>9</v>
      </c>
      <c r="F77" s="23">
        <v>63</v>
      </c>
      <c r="G77" s="23">
        <v>63</v>
      </c>
      <c r="H77" s="2"/>
    </row>
    <row r="78" spans="1:8" ht="90" outlineLevel="6">
      <c r="A78" s="21" t="s">
        <v>382</v>
      </c>
      <c r="B78" s="22" t="s">
        <v>0</v>
      </c>
      <c r="C78" s="22" t="s">
        <v>27</v>
      </c>
      <c r="D78" s="22">
        <v>1800800000</v>
      </c>
      <c r="E78" s="22"/>
      <c r="F78" s="23">
        <f>F79</f>
        <v>17</v>
      </c>
      <c r="G78" s="23">
        <f>G79</f>
        <v>17</v>
      </c>
      <c r="H78" s="2"/>
    </row>
    <row r="79" spans="1:8" ht="47.25" customHeight="1" outlineLevel="6">
      <c r="A79" s="21" t="s">
        <v>234</v>
      </c>
      <c r="B79" s="22" t="s">
        <v>0</v>
      </c>
      <c r="C79" s="22" t="s">
        <v>27</v>
      </c>
      <c r="D79" s="22">
        <v>1800800000</v>
      </c>
      <c r="E79" s="22">
        <v>200</v>
      </c>
      <c r="F79" s="23">
        <v>17</v>
      </c>
      <c r="G79" s="23">
        <v>17</v>
      </c>
      <c r="H79" s="2"/>
    </row>
    <row r="80" spans="1:8" outlineLevel="2">
      <c r="A80" s="21" t="s">
        <v>361</v>
      </c>
      <c r="B80" s="22" t="s">
        <v>0</v>
      </c>
      <c r="C80" s="22" t="s">
        <v>34</v>
      </c>
      <c r="D80" s="22"/>
      <c r="E80" s="22"/>
      <c r="F80" s="23">
        <f>F81+F86</f>
        <v>50</v>
      </c>
      <c r="G80" s="23">
        <f>G81+G86</f>
        <v>50</v>
      </c>
      <c r="H80" s="2"/>
    </row>
    <row r="81" spans="1:8" hidden="1" outlineLevel="3">
      <c r="A81" s="21" t="s">
        <v>219</v>
      </c>
      <c r="B81" s="22" t="s">
        <v>0</v>
      </c>
      <c r="C81" s="22" t="s">
        <v>220</v>
      </c>
      <c r="D81" s="22"/>
      <c r="E81" s="22"/>
      <c r="F81" s="23">
        <f t="shared" ref="F81:G84" si="1">F82</f>
        <v>0</v>
      </c>
      <c r="G81" s="23">
        <f t="shared" si="1"/>
        <v>0</v>
      </c>
      <c r="H81" s="2"/>
    </row>
    <row r="82" spans="1:8" ht="45" hidden="1" outlineLevel="5">
      <c r="A82" s="21" t="s">
        <v>434</v>
      </c>
      <c r="B82" s="22" t="s">
        <v>0</v>
      </c>
      <c r="C82" s="22" t="s">
        <v>220</v>
      </c>
      <c r="D82" s="22" t="s">
        <v>35</v>
      </c>
      <c r="E82" s="22"/>
      <c r="F82" s="23">
        <f t="shared" si="1"/>
        <v>0</v>
      </c>
      <c r="G82" s="23">
        <f t="shared" si="1"/>
        <v>0</v>
      </c>
      <c r="H82" s="2"/>
    </row>
    <row r="83" spans="1:8" ht="60" hidden="1" outlineLevel="6">
      <c r="A83" s="21" t="s">
        <v>259</v>
      </c>
      <c r="B83" s="22" t="s">
        <v>0</v>
      </c>
      <c r="C83" s="22" t="s">
        <v>220</v>
      </c>
      <c r="D83" s="22" t="s">
        <v>36</v>
      </c>
      <c r="E83" s="22"/>
      <c r="F83" s="23">
        <f t="shared" si="1"/>
        <v>0</v>
      </c>
      <c r="G83" s="23">
        <f t="shared" si="1"/>
        <v>0</v>
      </c>
      <c r="H83" s="2"/>
    </row>
    <row r="84" spans="1:8" ht="60" hidden="1" outlineLevel="4" collapsed="1">
      <c r="A84" s="21" t="s">
        <v>260</v>
      </c>
      <c r="B84" s="22" t="s">
        <v>0</v>
      </c>
      <c r="C84" s="22" t="s">
        <v>220</v>
      </c>
      <c r="D84" s="22" t="s">
        <v>221</v>
      </c>
      <c r="E84" s="22"/>
      <c r="F84" s="23">
        <f t="shared" si="1"/>
        <v>0</v>
      </c>
      <c r="G84" s="23">
        <f t="shared" si="1"/>
        <v>0</v>
      </c>
      <c r="H84" s="2"/>
    </row>
    <row r="85" spans="1:8" s="6" customFormat="1" ht="30" hidden="1" outlineLevel="5">
      <c r="A85" s="21" t="s">
        <v>235</v>
      </c>
      <c r="B85" s="22" t="s">
        <v>0</v>
      </c>
      <c r="C85" s="22" t="s">
        <v>220</v>
      </c>
      <c r="D85" s="22" t="s">
        <v>221</v>
      </c>
      <c r="E85" s="22" t="s">
        <v>10</v>
      </c>
      <c r="F85" s="23"/>
      <c r="G85" s="23"/>
      <c r="H85" s="5"/>
    </row>
    <row r="86" spans="1:8" ht="30" outlineLevel="6">
      <c r="A86" s="21" t="s">
        <v>210</v>
      </c>
      <c r="B86" s="22" t="s">
        <v>0</v>
      </c>
      <c r="C86" s="22" t="s">
        <v>211</v>
      </c>
      <c r="D86" s="22"/>
      <c r="E86" s="22"/>
      <c r="F86" s="23">
        <f>F87</f>
        <v>50</v>
      </c>
      <c r="G86" s="23">
        <f>G87</f>
        <v>50</v>
      </c>
      <c r="H86" s="2"/>
    </row>
    <row r="87" spans="1:8" ht="45" outlineLevel="2">
      <c r="A87" s="21" t="s">
        <v>483</v>
      </c>
      <c r="B87" s="22" t="s">
        <v>0</v>
      </c>
      <c r="C87" s="22" t="s">
        <v>211</v>
      </c>
      <c r="D87" s="22" t="s">
        <v>212</v>
      </c>
      <c r="E87" s="22"/>
      <c r="F87" s="23">
        <f>F88+F91</f>
        <v>50</v>
      </c>
      <c r="G87" s="23">
        <f>G88+G91</f>
        <v>50</v>
      </c>
      <c r="H87" s="2"/>
    </row>
    <row r="88" spans="1:8" ht="45" outlineLevel="3">
      <c r="A88" s="21" t="s">
        <v>261</v>
      </c>
      <c r="B88" s="22" t="s">
        <v>0</v>
      </c>
      <c r="C88" s="22" t="s">
        <v>211</v>
      </c>
      <c r="D88" s="22" t="s">
        <v>213</v>
      </c>
      <c r="E88" s="22"/>
      <c r="F88" s="23">
        <f>F89</f>
        <v>50</v>
      </c>
      <c r="G88" s="23">
        <f>G89</f>
        <v>50</v>
      </c>
      <c r="H88" s="2"/>
    </row>
    <row r="89" spans="1:8" ht="45" outlineLevel="4">
      <c r="A89" s="21" t="s">
        <v>262</v>
      </c>
      <c r="B89" s="22" t="s">
        <v>0</v>
      </c>
      <c r="C89" s="22" t="s">
        <v>211</v>
      </c>
      <c r="D89" s="22" t="s">
        <v>214</v>
      </c>
      <c r="E89" s="22"/>
      <c r="F89" s="23">
        <f>F90</f>
        <v>50</v>
      </c>
      <c r="G89" s="23">
        <f>G90</f>
        <v>50</v>
      </c>
      <c r="H89" s="2"/>
    </row>
    <row r="90" spans="1:8" ht="60" outlineLevel="5">
      <c r="A90" s="21" t="s">
        <v>234</v>
      </c>
      <c r="B90" s="22" t="s">
        <v>0</v>
      </c>
      <c r="C90" s="22" t="s">
        <v>211</v>
      </c>
      <c r="D90" s="22" t="s">
        <v>214</v>
      </c>
      <c r="E90" s="22" t="s">
        <v>9</v>
      </c>
      <c r="F90" s="23">
        <v>50</v>
      </c>
      <c r="G90" s="23">
        <v>50</v>
      </c>
      <c r="H90" s="2"/>
    </row>
    <row r="91" spans="1:8" ht="45" hidden="1" outlineLevel="6">
      <c r="A91" s="21" t="s">
        <v>263</v>
      </c>
      <c r="B91" s="22" t="s">
        <v>0</v>
      </c>
      <c r="C91" s="22" t="s">
        <v>211</v>
      </c>
      <c r="D91" s="22" t="s">
        <v>215</v>
      </c>
      <c r="E91" s="22"/>
      <c r="F91" s="23">
        <f>F92</f>
        <v>0</v>
      </c>
      <c r="G91" s="23">
        <f>G92</f>
        <v>0</v>
      </c>
      <c r="H91" s="2"/>
    </row>
    <row r="92" spans="1:8" s="6" customFormat="1" ht="30" hidden="1" outlineLevel="2">
      <c r="A92" s="21" t="s">
        <v>264</v>
      </c>
      <c r="B92" s="22" t="s">
        <v>0</v>
      </c>
      <c r="C92" s="22" t="s">
        <v>211</v>
      </c>
      <c r="D92" s="22" t="s">
        <v>216</v>
      </c>
      <c r="E92" s="22"/>
      <c r="F92" s="23">
        <f>F93</f>
        <v>0</v>
      </c>
      <c r="G92" s="23">
        <f>G93</f>
        <v>0</v>
      </c>
      <c r="H92" s="5"/>
    </row>
    <row r="93" spans="1:8" ht="60" hidden="1" outlineLevel="3">
      <c r="A93" s="21" t="s">
        <v>234</v>
      </c>
      <c r="B93" s="22" t="s">
        <v>0</v>
      </c>
      <c r="C93" s="22" t="s">
        <v>211</v>
      </c>
      <c r="D93" s="22" t="s">
        <v>216</v>
      </c>
      <c r="E93" s="22" t="s">
        <v>9</v>
      </c>
      <c r="F93" s="23"/>
      <c r="G93" s="23"/>
      <c r="H93" s="2"/>
    </row>
    <row r="94" spans="1:8" s="6" customFormat="1" outlineLevel="4">
      <c r="A94" s="21" t="s">
        <v>362</v>
      </c>
      <c r="B94" s="22" t="s">
        <v>0</v>
      </c>
      <c r="C94" s="22" t="s">
        <v>37</v>
      </c>
      <c r="D94" s="22"/>
      <c r="E94" s="22"/>
      <c r="F94" s="23">
        <f>F95+F100+F108</f>
        <v>4048.9</v>
      </c>
      <c r="G94" s="23">
        <f>G95+G100+G108</f>
        <v>3659.8</v>
      </c>
      <c r="H94" s="5"/>
    </row>
    <row r="95" spans="1:8" outlineLevel="5">
      <c r="A95" s="21" t="s">
        <v>38</v>
      </c>
      <c r="B95" s="22" t="s">
        <v>0</v>
      </c>
      <c r="C95" s="22" t="s">
        <v>39</v>
      </c>
      <c r="D95" s="22"/>
      <c r="E95" s="22"/>
      <c r="F95" s="23">
        <f t="shared" ref="F95:G98" si="2">F96</f>
        <v>2090</v>
      </c>
      <c r="G95" s="23">
        <f t="shared" si="2"/>
        <v>2090</v>
      </c>
      <c r="H95" s="2"/>
    </row>
    <row r="96" spans="1:8" ht="45" outlineLevel="4">
      <c r="A96" s="21" t="s">
        <v>434</v>
      </c>
      <c r="B96" s="22" t="s">
        <v>0</v>
      </c>
      <c r="C96" s="22" t="s">
        <v>39</v>
      </c>
      <c r="D96" s="22" t="s">
        <v>35</v>
      </c>
      <c r="E96" s="22"/>
      <c r="F96" s="23">
        <f t="shared" si="2"/>
        <v>2090</v>
      </c>
      <c r="G96" s="23">
        <f t="shared" si="2"/>
        <v>2090</v>
      </c>
      <c r="H96" s="2"/>
    </row>
    <row r="97" spans="1:8" s="6" customFormat="1" ht="60" outlineLevel="6">
      <c r="A97" s="21" t="s">
        <v>259</v>
      </c>
      <c r="B97" s="22" t="s">
        <v>0</v>
      </c>
      <c r="C97" s="22" t="s">
        <v>39</v>
      </c>
      <c r="D97" s="22" t="s">
        <v>36</v>
      </c>
      <c r="E97" s="22"/>
      <c r="F97" s="23">
        <f t="shared" si="2"/>
        <v>2090</v>
      </c>
      <c r="G97" s="23">
        <f t="shared" si="2"/>
        <v>2090</v>
      </c>
      <c r="H97" s="5"/>
    </row>
    <row r="98" spans="1:8" outlineLevel="2">
      <c r="A98" s="21" t="s">
        <v>265</v>
      </c>
      <c r="B98" s="22" t="s">
        <v>0</v>
      </c>
      <c r="C98" s="22" t="s">
        <v>39</v>
      </c>
      <c r="D98" s="22" t="s">
        <v>40</v>
      </c>
      <c r="E98" s="22"/>
      <c r="F98" s="23">
        <f t="shared" si="2"/>
        <v>2090</v>
      </c>
      <c r="G98" s="23">
        <f t="shared" si="2"/>
        <v>2090</v>
      </c>
      <c r="H98" s="2"/>
    </row>
    <row r="99" spans="1:8" ht="30" outlineLevel="3">
      <c r="A99" s="21" t="s">
        <v>246</v>
      </c>
      <c r="B99" s="22" t="s">
        <v>0</v>
      </c>
      <c r="C99" s="22" t="s">
        <v>39</v>
      </c>
      <c r="D99" s="22" t="s">
        <v>40</v>
      </c>
      <c r="E99" s="22" t="s">
        <v>41</v>
      </c>
      <c r="F99" s="23">
        <v>2090</v>
      </c>
      <c r="G99" s="23">
        <v>2090</v>
      </c>
      <c r="H99" s="2"/>
    </row>
    <row r="100" spans="1:8" outlineLevel="4">
      <c r="A100" s="21" t="s">
        <v>42</v>
      </c>
      <c r="B100" s="22" t="s">
        <v>0</v>
      </c>
      <c r="C100" s="22" t="s">
        <v>43</v>
      </c>
      <c r="D100" s="22"/>
      <c r="E100" s="22"/>
      <c r="F100" s="23">
        <f>F101</f>
        <v>1278</v>
      </c>
      <c r="G100" s="23">
        <f>G101</f>
        <v>1278</v>
      </c>
      <c r="H100" s="2"/>
    </row>
    <row r="101" spans="1:8" ht="45" outlineLevel="6">
      <c r="A101" s="21" t="s">
        <v>502</v>
      </c>
      <c r="B101" s="22" t="s">
        <v>0</v>
      </c>
      <c r="C101" s="22" t="s">
        <v>43</v>
      </c>
      <c r="D101" s="22" t="s">
        <v>35</v>
      </c>
      <c r="E101" s="22"/>
      <c r="F101" s="23">
        <f>F102+F105</f>
        <v>1278</v>
      </c>
      <c r="G101" s="23">
        <f>G102+G105</f>
        <v>1278</v>
      </c>
      <c r="H101" s="2"/>
    </row>
    <row r="102" spans="1:8" ht="30" outlineLevel="5">
      <c r="A102" s="21" t="s">
        <v>266</v>
      </c>
      <c r="B102" s="22" t="s">
        <v>0</v>
      </c>
      <c r="C102" s="22" t="s">
        <v>43</v>
      </c>
      <c r="D102" s="22" t="s">
        <v>44</v>
      </c>
      <c r="E102" s="22"/>
      <c r="F102" s="23">
        <f>F103</f>
        <v>5</v>
      </c>
      <c r="G102" s="23">
        <f>G103</f>
        <v>5</v>
      </c>
      <c r="H102" s="2"/>
    </row>
    <row r="103" spans="1:8" ht="60" outlineLevel="6">
      <c r="A103" s="21" t="s">
        <v>267</v>
      </c>
      <c r="B103" s="22" t="s">
        <v>0</v>
      </c>
      <c r="C103" s="22" t="s">
        <v>43</v>
      </c>
      <c r="D103" s="22" t="s">
        <v>45</v>
      </c>
      <c r="E103" s="22"/>
      <c r="F103" s="23">
        <f>F104</f>
        <v>5</v>
      </c>
      <c r="G103" s="23">
        <f>G104</f>
        <v>5</v>
      </c>
      <c r="H103" s="2"/>
    </row>
    <row r="104" spans="1:8" ht="60" outlineLevel="5">
      <c r="A104" s="21" t="s">
        <v>234</v>
      </c>
      <c r="B104" s="22" t="s">
        <v>0</v>
      </c>
      <c r="C104" s="22" t="s">
        <v>43</v>
      </c>
      <c r="D104" s="22" t="s">
        <v>45</v>
      </c>
      <c r="E104" s="22" t="s">
        <v>9</v>
      </c>
      <c r="F104" s="23">
        <v>5</v>
      </c>
      <c r="G104" s="23">
        <v>5</v>
      </c>
      <c r="H104" s="2"/>
    </row>
    <row r="105" spans="1:8" s="6" customFormat="1" ht="60" outlineLevel="6">
      <c r="A105" s="21" t="s">
        <v>259</v>
      </c>
      <c r="B105" s="22" t="s">
        <v>0</v>
      </c>
      <c r="C105" s="22" t="s">
        <v>43</v>
      </c>
      <c r="D105" s="22" t="s">
        <v>36</v>
      </c>
      <c r="E105" s="22"/>
      <c r="F105" s="23">
        <f>F106</f>
        <v>1273</v>
      </c>
      <c r="G105" s="23">
        <f>G106</f>
        <v>1273</v>
      </c>
      <c r="H105" s="5"/>
    </row>
    <row r="106" spans="1:8" ht="30" outlineLevel="5">
      <c r="A106" s="21" t="s">
        <v>268</v>
      </c>
      <c r="B106" s="22" t="s">
        <v>0</v>
      </c>
      <c r="C106" s="22" t="s">
        <v>43</v>
      </c>
      <c r="D106" s="22" t="s">
        <v>46</v>
      </c>
      <c r="E106" s="22"/>
      <c r="F106" s="23">
        <f>F107</f>
        <v>1273</v>
      </c>
      <c r="G106" s="23">
        <f>G107</f>
        <v>1273</v>
      </c>
      <c r="H106" s="2"/>
    </row>
    <row r="107" spans="1:8" ht="30" outlineLevel="6">
      <c r="A107" s="21" t="s">
        <v>246</v>
      </c>
      <c r="B107" s="22" t="s">
        <v>0</v>
      </c>
      <c r="C107" s="22" t="s">
        <v>43</v>
      </c>
      <c r="D107" s="22" t="s">
        <v>46</v>
      </c>
      <c r="E107" s="22" t="s">
        <v>41</v>
      </c>
      <c r="F107" s="23">
        <v>1273</v>
      </c>
      <c r="G107" s="23">
        <v>1273</v>
      </c>
      <c r="H107" s="2"/>
    </row>
    <row r="108" spans="1:8" s="6" customFormat="1">
      <c r="A108" s="21" t="s">
        <v>47</v>
      </c>
      <c r="B108" s="22" t="s">
        <v>0</v>
      </c>
      <c r="C108" s="22" t="s">
        <v>48</v>
      </c>
      <c r="D108" s="22"/>
      <c r="E108" s="22"/>
      <c r="F108" s="23">
        <f t="shared" ref="F108:G111" si="3">F109</f>
        <v>680.9</v>
      </c>
      <c r="G108" s="23">
        <f t="shared" si="3"/>
        <v>291.8</v>
      </c>
      <c r="H108" s="5"/>
    </row>
    <row r="109" spans="1:8" ht="45" outlineLevel="2">
      <c r="A109" s="21" t="s">
        <v>434</v>
      </c>
      <c r="B109" s="22" t="s">
        <v>0</v>
      </c>
      <c r="C109" s="22" t="s">
        <v>48</v>
      </c>
      <c r="D109" s="22" t="s">
        <v>35</v>
      </c>
      <c r="E109" s="22"/>
      <c r="F109" s="23">
        <f t="shared" si="3"/>
        <v>680.9</v>
      </c>
      <c r="G109" s="23">
        <f t="shared" si="3"/>
        <v>291.8</v>
      </c>
      <c r="H109" s="2"/>
    </row>
    <row r="110" spans="1:8" ht="30" outlineLevel="3">
      <c r="A110" s="21" t="s">
        <v>266</v>
      </c>
      <c r="B110" s="22" t="s">
        <v>0</v>
      </c>
      <c r="C110" s="22" t="s">
        <v>48</v>
      </c>
      <c r="D110" s="22" t="s">
        <v>44</v>
      </c>
      <c r="E110" s="22"/>
      <c r="F110" s="23">
        <f t="shared" si="3"/>
        <v>680.9</v>
      </c>
      <c r="G110" s="23">
        <f t="shared" si="3"/>
        <v>291.8</v>
      </c>
      <c r="H110" s="2"/>
    </row>
    <row r="111" spans="1:8" ht="150" outlineLevel="4">
      <c r="A111" s="21" t="s">
        <v>269</v>
      </c>
      <c r="B111" s="22" t="s">
        <v>0</v>
      </c>
      <c r="C111" s="22" t="s">
        <v>48</v>
      </c>
      <c r="D111" s="22" t="s">
        <v>270</v>
      </c>
      <c r="E111" s="22"/>
      <c r="F111" s="23">
        <f t="shared" si="3"/>
        <v>680.9</v>
      </c>
      <c r="G111" s="23">
        <f t="shared" si="3"/>
        <v>291.8</v>
      </c>
      <c r="H111" s="2"/>
    </row>
    <row r="112" spans="1:8" ht="30" outlineLevel="5">
      <c r="A112" s="21" t="s">
        <v>246</v>
      </c>
      <c r="B112" s="22" t="s">
        <v>0</v>
      </c>
      <c r="C112" s="22" t="s">
        <v>48</v>
      </c>
      <c r="D112" s="22" t="s">
        <v>270</v>
      </c>
      <c r="E112" s="22" t="s">
        <v>41</v>
      </c>
      <c r="F112" s="23">
        <v>680.9</v>
      </c>
      <c r="G112" s="23">
        <v>291.8</v>
      </c>
      <c r="H112" s="2"/>
    </row>
    <row r="113" spans="1:8" outlineLevel="6">
      <c r="A113" s="26" t="s">
        <v>49</v>
      </c>
      <c r="B113" s="27" t="s">
        <v>50</v>
      </c>
      <c r="C113" s="27"/>
      <c r="D113" s="27"/>
      <c r="E113" s="27"/>
      <c r="F113" s="28">
        <f>F114</f>
        <v>8664.2000000000007</v>
      </c>
      <c r="G113" s="28">
        <f>G114</f>
        <v>8664.2000000000007</v>
      </c>
      <c r="H113" s="2"/>
    </row>
    <row r="114" spans="1:8" outlineLevel="3">
      <c r="A114" s="21" t="s">
        <v>359</v>
      </c>
      <c r="B114" s="22" t="s">
        <v>50</v>
      </c>
      <c r="C114" s="22" t="s">
        <v>1</v>
      </c>
      <c r="D114" s="22"/>
      <c r="E114" s="22"/>
      <c r="F114" s="23">
        <f>F115+F120</f>
        <v>8664.2000000000007</v>
      </c>
      <c r="G114" s="23">
        <f>G115+G120</f>
        <v>8664.2000000000007</v>
      </c>
      <c r="H114" s="2"/>
    </row>
    <row r="115" spans="1:8" ht="75" outlineLevel="6">
      <c r="A115" s="21" t="s">
        <v>51</v>
      </c>
      <c r="B115" s="22" t="s">
        <v>50</v>
      </c>
      <c r="C115" s="22" t="s">
        <v>52</v>
      </c>
      <c r="D115" s="22"/>
      <c r="E115" s="22"/>
      <c r="F115" s="23">
        <f>F116</f>
        <v>7913.7</v>
      </c>
      <c r="G115" s="23">
        <f>G116</f>
        <v>7913.7</v>
      </c>
      <c r="H115" s="2"/>
    </row>
    <row r="116" spans="1:8" ht="30" outlineLevel="6">
      <c r="A116" s="21" t="s">
        <v>245</v>
      </c>
      <c r="B116" s="22" t="s">
        <v>50</v>
      </c>
      <c r="C116" s="22" t="s">
        <v>52</v>
      </c>
      <c r="D116" s="22" t="s">
        <v>11</v>
      </c>
      <c r="E116" s="22"/>
      <c r="F116" s="23">
        <f>F117+F118+F119</f>
        <v>7913.7</v>
      </c>
      <c r="G116" s="23">
        <f>G117+G118+G119</f>
        <v>7913.7</v>
      </c>
      <c r="H116" s="2"/>
    </row>
    <row r="117" spans="1:8" s="6" customFormat="1" ht="120" outlineLevel="2">
      <c r="A117" s="21" t="s">
        <v>233</v>
      </c>
      <c r="B117" s="22" t="s">
        <v>50</v>
      </c>
      <c r="C117" s="22" t="s">
        <v>52</v>
      </c>
      <c r="D117" s="22" t="s">
        <v>11</v>
      </c>
      <c r="E117" s="22" t="s">
        <v>6</v>
      </c>
      <c r="F117" s="23">
        <v>7465.7</v>
      </c>
      <c r="G117" s="23">
        <v>7465.7</v>
      </c>
      <c r="H117" s="5"/>
    </row>
    <row r="118" spans="1:8" ht="60" outlineLevel="3">
      <c r="A118" s="21" t="s">
        <v>234</v>
      </c>
      <c r="B118" s="22" t="s">
        <v>50</v>
      </c>
      <c r="C118" s="22" t="s">
        <v>52</v>
      </c>
      <c r="D118" s="22" t="s">
        <v>11</v>
      </c>
      <c r="E118" s="22" t="s">
        <v>9</v>
      </c>
      <c r="F118" s="23">
        <v>440.4</v>
      </c>
      <c r="G118" s="23">
        <v>440.4</v>
      </c>
      <c r="H118" s="2"/>
    </row>
    <row r="119" spans="1:8" ht="30" outlineLevel="6">
      <c r="A119" s="21" t="s">
        <v>235</v>
      </c>
      <c r="B119" s="22" t="s">
        <v>50</v>
      </c>
      <c r="C119" s="22" t="s">
        <v>52</v>
      </c>
      <c r="D119" s="22" t="s">
        <v>11</v>
      </c>
      <c r="E119" s="22" t="s">
        <v>10</v>
      </c>
      <c r="F119" s="23">
        <v>7.6</v>
      </c>
      <c r="G119" s="23">
        <v>7.6</v>
      </c>
      <c r="H119" s="2"/>
    </row>
    <row r="120" spans="1:8" s="6" customFormat="1" ht="30">
      <c r="A120" s="21" t="s">
        <v>14</v>
      </c>
      <c r="B120" s="22" t="s">
        <v>50</v>
      </c>
      <c r="C120" s="22" t="s">
        <v>15</v>
      </c>
      <c r="D120" s="22"/>
      <c r="E120" s="22"/>
      <c r="F120" s="23">
        <f>F121</f>
        <v>750.5</v>
      </c>
      <c r="G120" s="23">
        <f>G121</f>
        <v>750.5</v>
      </c>
      <c r="H120" s="5"/>
    </row>
    <row r="121" spans="1:8" ht="30" outlineLevel="2">
      <c r="A121" s="21" t="s">
        <v>245</v>
      </c>
      <c r="B121" s="22" t="s">
        <v>50</v>
      </c>
      <c r="C121" s="22" t="s">
        <v>15</v>
      </c>
      <c r="D121" s="22" t="s">
        <v>11</v>
      </c>
      <c r="E121" s="22"/>
      <c r="F121" s="23">
        <f>F123+F122+F124</f>
        <v>750.5</v>
      </c>
      <c r="G121" s="23">
        <f>G123+G122+G124</f>
        <v>750.5</v>
      </c>
      <c r="H121" s="2"/>
    </row>
    <row r="122" spans="1:8" ht="112.5" customHeight="1" outlineLevel="2">
      <c r="A122" s="21" t="s">
        <v>233</v>
      </c>
      <c r="B122" s="22" t="s">
        <v>50</v>
      </c>
      <c r="C122" s="22" t="s">
        <v>15</v>
      </c>
      <c r="D122" s="22" t="s">
        <v>11</v>
      </c>
      <c r="E122" s="22">
        <v>100</v>
      </c>
      <c r="F122" s="23">
        <v>678</v>
      </c>
      <c r="G122" s="23">
        <v>678</v>
      </c>
      <c r="H122" s="2"/>
    </row>
    <row r="123" spans="1:8" ht="52.5" customHeight="1" outlineLevel="3">
      <c r="A123" s="21" t="s">
        <v>234</v>
      </c>
      <c r="B123" s="22" t="s">
        <v>50</v>
      </c>
      <c r="C123" s="22" t="s">
        <v>15</v>
      </c>
      <c r="D123" s="22" t="s">
        <v>11</v>
      </c>
      <c r="E123" s="22" t="s">
        <v>9</v>
      </c>
      <c r="F123" s="23">
        <v>15</v>
      </c>
      <c r="G123" s="23">
        <v>15</v>
      </c>
      <c r="H123" s="2"/>
    </row>
    <row r="124" spans="1:8" ht="30" outlineLevel="3">
      <c r="A124" s="21" t="s">
        <v>246</v>
      </c>
      <c r="B124" s="22" t="s">
        <v>50</v>
      </c>
      <c r="C124" s="22" t="s">
        <v>15</v>
      </c>
      <c r="D124" s="22" t="s">
        <v>11</v>
      </c>
      <c r="E124" s="22">
        <v>300</v>
      </c>
      <c r="F124" s="23">
        <v>57.5</v>
      </c>
      <c r="G124" s="23">
        <v>57.5</v>
      </c>
      <c r="H124" s="2"/>
    </row>
    <row r="125" spans="1:8" ht="42.75" outlineLevel="3">
      <c r="A125" s="26" t="s">
        <v>53</v>
      </c>
      <c r="B125" s="27" t="s">
        <v>54</v>
      </c>
      <c r="C125" s="27"/>
      <c r="D125" s="27"/>
      <c r="E125" s="27"/>
      <c r="F125" s="28">
        <f>F126+F132+F153+F235+F247+F225</f>
        <v>404651</v>
      </c>
      <c r="G125" s="28">
        <f>G126+G132+G153+G235+G247+G225</f>
        <v>385059.8</v>
      </c>
      <c r="H125" s="2"/>
    </row>
    <row r="126" spans="1:8" outlineLevel="4">
      <c r="A126" s="21" t="s">
        <v>359</v>
      </c>
      <c r="B126" s="22" t="s">
        <v>54</v>
      </c>
      <c r="C126" s="22" t="s">
        <v>1</v>
      </c>
      <c r="D126" s="22"/>
      <c r="E126" s="22"/>
      <c r="F126" s="23">
        <f t="shared" ref="F126:G128" si="4">F127</f>
        <v>7277.4</v>
      </c>
      <c r="G126" s="23">
        <f t="shared" si="4"/>
        <v>7277.4</v>
      </c>
      <c r="H126" s="2"/>
    </row>
    <row r="127" spans="1:8" ht="30" outlineLevel="5">
      <c r="A127" s="21" t="s">
        <v>14</v>
      </c>
      <c r="B127" s="22" t="s">
        <v>54</v>
      </c>
      <c r="C127" s="22" t="s">
        <v>15</v>
      </c>
      <c r="D127" s="22"/>
      <c r="E127" s="22"/>
      <c r="F127" s="23">
        <f t="shared" si="4"/>
        <v>7277.4</v>
      </c>
      <c r="G127" s="23">
        <f t="shared" si="4"/>
        <v>7277.4</v>
      </c>
      <c r="H127" s="2"/>
    </row>
    <row r="128" spans="1:8" ht="75" outlineLevel="5">
      <c r="A128" s="21" t="s">
        <v>426</v>
      </c>
      <c r="B128" s="22" t="s">
        <v>54</v>
      </c>
      <c r="C128" s="22" t="s">
        <v>15</v>
      </c>
      <c r="D128" s="22" t="s">
        <v>155</v>
      </c>
      <c r="E128" s="22"/>
      <c r="F128" s="23">
        <f t="shared" si="4"/>
        <v>7277.4</v>
      </c>
      <c r="G128" s="23">
        <f t="shared" si="4"/>
        <v>7277.4</v>
      </c>
      <c r="H128" s="2"/>
    </row>
    <row r="129" spans="1:8" ht="30" outlineLevel="5">
      <c r="A129" s="21" t="s">
        <v>272</v>
      </c>
      <c r="B129" s="22" t="s">
        <v>54</v>
      </c>
      <c r="C129" s="22" t="s">
        <v>15</v>
      </c>
      <c r="D129" s="22" t="s">
        <v>156</v>
      </c>
      <c r="E129" s="22"/>
      <c r="F129" s="23">
        <f>F130+F131</f>
        <v>7277.4</v>
      </c>
      <c r="G129" s="23">
        <f>G130+G131</f>
        <v>7277.4</v>
      </c>
      <c r="H129" s="2"/>
    </row>
    <row r="130" spans="1:8" ht="110.25" customHeight="1" outlineLevel="6">
      <c r="A130" s="21" t="s">
        <v>233</v>
      </c>
      <c r="B130" s="22" t="s">
        <v>54</v>
      </c>
      <c r="C130" s="22" t="s">
        <v>15</v>
      </c>
      <c r="D130" s="22" t="s">
        <v>156</v>
      </c>
      <c r="E130" s="22" t="s">
        <v>6</v>
      </c>
      <c r="F130" s="23">
        <v>7113.4</v>
      </c>
      <c r="G130" s="23">
        <v>7113.4</v>
      </c>
      <c r="H130" s="2"/>
    </row>
    <row r="131" spans="1:8" ht="51" customHeight="1" outlineLevel="5">
      <c r="A131" s="21" t="s">
        <v>234</v>
      </c>
      <c r="B131" s="22" t="s">
        <v>54</v>
      </c>
      <c r="C131" s="22" t="s">
        <v>15</v>
      </c>
      <c r="D131" s="22" t="s">
        <v>156</v>
      </c>
      <c r="E131" s="22" t="s">
        <v>9</v>
      </c>
      <c r="F131" s="23">
        <v>164</v>
      </c>
      <c r="G131" s="23">
        <v>164</v>
      </c>
      <c r="H131" s="2"/>
    </row>
    <row r="132" spans="1:8" outlineLevel="1">
      <c r="A132" s="21" t="s">
        <v>363</v>
      </c>
      <c r="B132" s="22" t="s">
        <v>54</v>
      </c>
      <c r="C132" s="22" t="s">
        <v>34</v>
      </c>
      <c r="D132" s="22"/>
      <c r="E132" s="22"/>
      <c r="F132" s="23">
        <f>F138+F149+F133</f>
        <v>314041.5</v>
      </c>
      <c r="G132" s="23">
        <f>G138+G149+G133</f>
        <v>294450.2</v>
      </c>
      <c r="H132" s="2"/>
    </row>
    <row r="133" spans="1:8" outlineLevel="1">
      <c r="A133" s="21" t="s">
        <v>219</v>
      </c>
      <c r="B133" s="22" t="s">
        <v>54</v>
      </c>
      <c r="C133" s="22" t="s">
        <v>220</v>
      </c>
      <c r="D133" s="22"/>
      <c r="E133" s="22"/>
      <c r="F133" s="23">
        <f t="shared" ref="F133:G136" si="5">F134</f>
        <v>19591.3</v>
      </c>
      <c r="G133" s="23">
        <f t="shared" si="5"/>
        <v>0</v>
      </c>
      <c r="H133" s="2"/>
    </row>
    <row r="134" spans="1:8" ht="45" outlineLevel="1">
      <c r="A134" s="52" t="s">
        <v>503</v>
      </c>
      <c r="B134" s="22" t="s">
        <v>54</v>
      </c>
      <c r="C134" s="22" t="s">
        <v>220</v>
      </c>
      <c r="D134" s="22" t="s">
        <v>57</v>
      </c>
      <c r="E134" s="22"/>
      <c r="F134" s="23">
        <f t="shared" si="5"/>
        <v>19591.3</v>
      </c>
      <c r="G134" s="23">
        <f t="shared" si="5"/>
        <v>0</v>
      </c>
      <c r="H134" s="2"/>
    </row>
    <row r="135" spans="1:8" ht="66" customHeight="1" outlineLevel="1">
      <c r="A135" s="21" t="s">
        <v>415</v>
      </c>
      <c r="B135" s="22" t="s">
        <v>54</v>
      </c>
      <c r="C135" s="22" t="s">
        <v>220</v>
      </c>
      <c r="D135" s="22" t="s">
        <v>58</v>
      </c>
      <c r="E135" s="22"/>
      <c r="F135" s="23">
        <f t="shared" si="5"/>
        <v>19591.3</v>
      </c>
      <c r="G135" s="23">
        <f t="shared" si="5"/>
        <v>0</v>
      </c>
      <c r="H135" s="2"/>
    </row>
    <row r="136" spans="1:8" ht="45" outlineLevel="1">
      <c r="A136" s="21" t="s">
        <v>416</v>
      </c>
      <c r="B136" s="22" t="s">
        <v>54</v>
      </c>
      <c r="C136" s="22" t="s">
        <v>220</v>
      </c>
      <c r="D136" s="22" t="s">
        <v>417</v>
      </c>
      <c r="E136" s="22"/>
      <c r="F136" s="23">
        <f t="shared" si="5"/>
        <v>19591.3</v>
      </c>
      <c r="G136" s="23">
        <f t="shared" si="5"/>
        <v>0</v>
      </c>
      <c r="H136" s="2"/>
    </row>
    <row r="137" spans="1:8" ht="49.5" customHeight="1" outlineLevel="1">
      <c r="A137" s="21" t="s">
        <v>396</v>
      </c>
      <c r="B137" s="22" t="s">
        <v>54</v>
      </c>
      <c r="C137" s="22" t="s">
        <v>220</v>
      </c>
      <c r="D137" s="22" t="s">
        <v>417</v>
      </c>
      <c r="E137" s="22" t="s">
        <v>9</v>
      </c>
      <c r="F137" s="23">
        <v>19591.3</v>
      </c>
      <c r="G137" s="23">
        <v>0</v>
      </c>
      <c r="H137" s="2"/>
    </row>
    <row r="138" spans="1:8" ht="30" outlineLevel="2">
      <c r="A138" s="21" t="s">
        <v>55</v>
      </c>
      <c r="B138" s="22" t="s">
        <v>54</v>
      </c>
      <c r="C138" s="22" t="s">
        <v>56</v>
      </c>
      <c r="D138" s="22"/>
      <c r="E138" s="22"/>
      <c r="F138" s="23">
        <f t="shared" ref="F138:G139" si="6">F139</f>
        <v>294421.2</v>
      </c>
      <c r="G138" s="23">
        <f t="shared" si="6"/>
        <v>294421.2</v>
      </c>
      <c r="H138" s="2"/>
    </row>
    <row r="139" spans="1:8" ht="45" outlineLevel="4">
      <c r="A139" s="52" t="s">
        <v>486</v>
      </c>
      <c r="B139" s="22" t="s">
        <v>54</v>
      </c>
      <c r="C139" s="22" t="s">
        <v>56</v>
      </c>
      <c r="D139" s="22" t="s">
        <v>57</v>
      </c>
      <c r="E139" s="22"/>
      <c r="F139" s="23">
        <f t="shared" si="6"/>
        <v>294421.2</v>
      </c>
      <c r="G139" s="23">
        <f t="shared" si="6"/>
        <v>294421.2</v>
      </c>
      <c r="H139" s="2"/>
    </row>
    <row r="140" spans="1:8" ht="63.75" customHeight="1" outlineLevel="5">
      <c r="A140" s="21" t="s">
        <v>273</v>
      </c>
      <c r="B140" s="22" t="s">
        <v>54</v>
      </c>
      <c r="C140" s="22" t="s">
        <v>56</v>
      </c>
      <c r="D140" s="22" t="s">
        <v>58</v>
      </c>
      <c r="E140" s="22"/>
      <c r="F140" s="23">
        <f>F141+F143+F145+F147</f>
        <v>294421.2</v>
      </c>
      <c r="G140" s="23">
        <f>G141+G143+G145+G147</f>
        <v>294421.2</v>
      </c>
      <c r="H140" s="2"/>
    </row>
    <row r="141" spans="1:8" ht="60" outlineLevel="6">
      <c r="A141" s="21" t="s">
        <v>274</v>
      </c>
      <c r="B141" s="22" t="s">
        <v>54</v>
      </c>
      <c r="C141" s="22" t="s">
        <v>56</v>
      </c>
      <c r="D141" s="22" t="s">
        <v>59</v>
      </c>
      <c r="E141" s="22"/>
      <c r="F141" s="23">
        <f>F142</f>
        <v>18073</v>
      </c>
      <c r="G141" s="23">
        <f>G142</f>
        <v>18073</v>
      </c>
      <c r="H141" s="2"/>
    </row>
    <row r="142" spans="1:8" ht="48.75" customHeight="1" outlineLevel="5">
      <c r="A142" s="21" t="s">
        <v>234</v>
      </c>
      <c r="B142" s="22" t="s">
        <v>54</v>
      </c>
      <c r="C142" s="22" t="s">
        <v>56</v>
      </c>
      <c r="D142" s="22" t="s">
        <v>59</v>
      </c>
      <c r="E142" s="22" t="s">
        <v>9</v>
      </c>
      <c r="F142" s="23">
        <v>18073</v>
      </c>
      <c r="G142" s="23">
        <v>18073</v>
      </c>
      <c r="H142" s="2"/>
    </row>
    <row r="143" spans="1:8" ht="75" outlineLevel="6">
      <c r="A143" s="21" t="s">
        <v>275</v>
      </c>
      <c r="B143" s="22" t="s">
        <v>54</v>
      </c>
      <c r="C143" s="22" t="s">
        <v>56</v>
      </c>
      <c r="D143" s="22" t="s">
        <v>60</v>
      </c>
      <c r="E143" s="22"/>
      <c r="F143" s="23">
        <f>F144</f>
        <v>156183.20000000001</v>
      </c>
      <c r="G143" s="23">
        <f>G144</f>
        <v>156183.20000000001</v>
      </c>
      <c r="H143" s="2"/>
    </row>
    <row r="144" spans="1:8" ht="51.75" customHeight="1" outlineLevel="5">
      <c r="A144" s="21" t="s">
        <v>234</v>
      </c>
      <c r="B144" s="22" t="s">
        <v>54</v>
      </c>
      <c r="C144" s="22" t="s">
        <v>56</v>
      </c>
      <c r="D144" s="22" t="s">
        <v>60</v>
      </c>
      <c r="E144" s="22" t="s">
        <v>9</v>
      </c>
      <c r="F144" s="23">
        <v>156183.20000000001</v>
      </c>
      <c r="G144" s="23">
        <v>156183.20000000001</v>
      </c>
      <c r="H144" s="2"/>
    </row>
    <row r="145" spans="1:8" ht="75" outlineLevel="6">
      <c r="A145" s="21" t="s">
        <v>276</v>
      </c>
      <c r="B145" s="22" t="s">
        <v>54</v>
      </c>
      <c r="C145" s="22" t="s">
        <v>56</v>
      </c>
      <c r="D145" s="22" t="s">
        <v>61</v>
      </c>
      <c r="E145" s="22"/>
      <c r="F145" s="23">
        <f>F146</f>
        <v>4000</v>
      </c>
      <c r="G145" s="23">
        <f>G146</f>
        <v>4000</v>
      </c>
      <c r="H145" s="2"/>
    </row>
    <row r="146" spans="1:8" ht="48" customHeight="1" outlineLevel="5">
      <c r="A146" s="21" t="s">
        <v>234</v>
      </c>
      <c r="B146" s="22" t="s">
        <v>54</v>
      </c>
      <c r="C146" s="22" t="s">
        <v>56</v>
      </c>
      <c r="D146" s="22" t="s">
        <v>61</v>
      </c>
      <c r="E146" s="22" t="s">
        <v>9</v>
      </c>
      <c r="F146" s="23">
        <v>4000</v>
      </c>
      <c r="G146" s="23">
        <v>4000</v>
      </c>
      <c r="H146" s="2"/>
    </row>
    <row r="147" spans="1:8" ht="30" outlineLevel="5">
      <c r="A147" s="21" t="s">
        <v>386</v>
      </c>
      <c r="B147" s="22" t="s">
        <v>54</v>
      </c>
      <c r="C147" s="22" t="s">
        <v>56</v>
      </c>
      <c r="D147" s="29" t="s">
        <v>385</v>
      </c>
      <c r="E147" s="22"/>
      <c r="F147" s="23">
        <f>F148</f>
        <v>116165</v>
      </c>
      <c r="G147" s="23">
        <f>G148</f>
        <v>116165</v>
      </c>
      <c r="H147" s="2"/>
    </row>
    <row r="148" spans="1:8" ht="46.5" customHeight="1" outlineLevel="5">
      <c r="A148" s="21" t="s">
        <v>234</v>
      </c>
      <c r="B148" s="22" t="s">
        <v>54</v>
      </c>
      <c r="C148" s="22" t="s">
        <v>56</v>
      </c>
      <c r="D148" s="29" t="s">
        <v>385</v>
      </c>
      <c r="E148" s="22">
        <v>200</v>
      </c>
      <c r="F148" s="23">
        <v>116165</v>
      </c>
      <c r="G148" s="23">
        <v>116165</v>
      </c>
      <c r="H148" s="2"/>
    </row>
    <row r="149" spans="1:8" ht="30" outlineLevel="5">
      <c r="A149" s="21" t="s">
        <v>394</v>
      </c>
      <c r="B149" s="22" t="s">
        <v>54</v>
      </c>
      <c r="C149" s="31" t="s">
        <v>211</v>
      </c>
      <c r="D149" s="35"/>
      <c r="E149" s="35"/>
      <c r="F149" s="23">
        <f t="shared" ref="F149:G151" si="7">F150</f>
        <v>29</v>
      </c>
      <c r="G149" s="23">
        <f t="shared" si="7"/>
        <v>29</v>
      </c>
      <c r="H149" s="2"/>
    </row>
    <row r="150" spans="1:8" ht="75" outlineLevel="5">
      <c r="A150" s="21" t="s">
        <v>504</v>
      </c>
      <c r="B150" s="22" t="s">
        <v>54</v>
      </c>
      <c r="C150" s="22" t="s">
        <v>211</v>
      </c>
      <c r="D150" s="34">
        <v>1100000000</v>
      </c>
      <c r="E150" s="34"/>
      <c r="F150" s="23">
        <f t="shared" si="7"/>
        <v>29</v>
      </c>
      <c r="G150" s="23">
        <f t="shared" si="7"/>
        <v>29</v>
      </c>
      <c r="H150" s="2"/>
    </row>
    <row r="151" spans="1:8" ht="90" outlineLevel="5">
      <c r="A151" s="43" t="s">
        <v>378</v>
      </c>
      <c r="B151" s="22" t="s">
        <v>54</v>
      </c>
      <c r="C151" s="22" t="s">
        <v>211</v>
      </c>
      <c r="D151" s="22">
        <v>1110100000</v>
      </c>
      <c r="E151" s="22"/>
      <c r="F151" s="23">
        <f t="shared" si="7"/>
        <v>29</v>
      </c>
      <c r="G151" s="23">
        <f t="shared" si="7"/>
        <v>29</v>
      </c>
      <c r="H151" s="2"/>
    </row>
    <row r="152" spans="1:8" ht="45" outlineLevel="5">
      <c r="A152" s="21" t="s">
        <v>393</v>
      </c>
      <c r="B152" s="22" t="s">
        <v>54</v>
      </c>
      <c r="C152" s="22" t="s">
        <v>211</v>
      </c>
      <c r="D152" s="22">
        <v>1110100000</v>
      </c>
      <c r="E152" s="22">
        <v>400</v>
      </c>
      <c r="F152" s="23">
        <v>29</v>
      </c>
      <c r="G152" s="23">
        <v>29</v>
      </c>
      <c r="H152" s="2"/>
    </row>
    <row r="153" spans="1:8" outlineLevel="6">
      <c r="A153" s="21" t="s">
        <v>62</v>
      </c>
      <c r="B153" s="22" t="s">
        <v>54</v>
      </c>
      <c r="C153" s="22" t="s">
        <v>63</v>
      </c>
      <c r="D153" s="22"/>
      <c r="E153" s="22"/>
      <c r="F153" s="23">
        <f>F154+F168+F184+F213</f>
        <v>78033.5</v>
      </c>
      <c r="G153" s="23">
        <f>G154+G168+G184+G213</f>
        <v>78033.599999999991</v>
      </c>
      <c r="H153" s="2"/>
    </row>
    <row r="154" spans="1:8" outlineLevel="5">
      <c r="A154" s="21" t="s">
        <v>64</v>
      </c>
      <c r="B154" s="22" t="s">
        <v>54</v>
      </c>
      <c r="C154" s="22" t="s">
        <v>65</v>
      </c>
      <c r="D154" s="22"/>
      <c r="E154" s="22"/>
      <c r="F154" s="23">
        <f>F155</f>
        <v>11060</v>
      </c>
      <c r="G154" s="23">
        <f>G155</f>
        <v>11060</v>
      </c>
      <c r="H154" s="2"/>
    </row>
    <row r="155" spans="1:8" ht="45" outlineLevel="2">
      <c r="A155" s="52" t="s">
        <v>486</v>
      </c>
      <c r="B155" s="22" t="s">
        <v>54</v>
      </c>
      <c r="C155" s="22" t="s">
        <v>65</v>
      </c>
      <c r="D155" s="22" t="s">
        <v>57</v>
      </c>
      <c r="E155" s="22"/>
      <c r="F155" s="23">
        <f>F156</f>
        <v>11060</v>
      </c>
      <c r="G155" s="23">
        <f>G156</f>
        <v>11060</v>
      </c>
      <c r="H155" s="2"/>
    </row>
    <row r="156" spans="1:8" ht="30" outlineLevel="3">
      <c r="A156" s="21" t="s">
        <v>277</v>
      </c>
      <c r="B156" s="22" t="s">
        <v>54</v>
      </c>
      <c r="C156" s="22" t="s">
        <v>65</v>
      </c>
      <c r="D156" s="22" t="s">
        <v>66</v>
      </c>
      <c r="E156" s="22"/>
      <c r="F156" s="23">
        <f>F159+F162+F164+F166+F157</f>
        <v>11060</v>
      </c>
      <c r="G156" s="23">
        <f>G159+G162+G164+G166+G157</f>
        <v>11060</v>
      </c>
      <c r="H156" s="2"/>
    </row>
    <row r="157" spans="1:8" ht="120" outlineLevel="3">
      <c r="A157" s="44" t="s">
        <v>395</v>
      </c>
      <c r="B157" s="22" t="s">
        <v>54</v>
      </c>
      <c r="C157" s="22" t="s">
        <v>65</v>
      </c>
      <c r="D157" s="29" t="s">
        <v>397</v>
      </c>
      <c r="E157" s="22"/>
      <c r="F157" s="23">
        <f>F158</f>
        <v>1190</v>
      </c>
      <c r="G157" s="23">
        <f>G158</f>
        <v>1190</v>
      </c>
      <c r="H157" s="2"/>
    </row>
    <row r="158" spans="1:8" ht="45" customHeight="1" outlineLevel="3">
      <c r="A158" s="21" t="s">
        <v>396</v>
      </c>
      <c r="B158" s="22" t="s">
        <v>54</v>
      </c>
      <c r="C158" s="22" t="s">
        <v>65</v>
      </c>
      <c r="D158" s="29" t="s">
        <v>397</v>
      </c>
      <c r="E158" s="22">
        <v>200</v>
      </c>
      <c r="F158" s="23">
        <v>1190</v>
      </c>
      <c r="G158" s="23">
        <v>1190</v>
      </c>
      <c r="H158" s="2"/>
    </row>
    <row r="159" spans="1:8" ht="60" outlineLevel="4">
      <c r="A159" s="21" t="s">
        <v>278</v>
      </c>
      <c r="B159" s="22" t="s">
        <v>54</v>
      </c>
      <c r="C159" s="22" t="s">
        <v>65</v>
      </c>
      <c r="D159" s="22" t="s">
        <v>67</v>
      </c>
      <c r="E159" s="22"/>
      <c r="F159" s="23">
        <f>F160+F161</f>
        <v>4880</v>
      </c>
      <c r="G159" s="23">
        <f>G160+G161</f>
        <v>4880</v>
      </c>
      <c r="H159" s="2"/>
    </row>
    <row r="160" spans="1:8" ht="47.25" customHeight="1" outlineLevel="5">
      <c r="A160" s="21" t="s">
        <v>234</v>
      </c>
      <c r="B160" s="22" t="s">
        <v>54</v>
      </c>
      <c r="C160" s="22" t="s">
        <v>65</v>
      </c>
      <c r="D160" s="22" t="s">
        <v>67</v>
      </c>
      <c r="E160" s="22" t="s">
        <v>9</v>
      </c>
      <c r="F160" s="23">
        <v>4380</v>
      </c>
      <c r="G160" s="23">
        <v>4380</v>
      </c>
      <c r="H160" s="2"/>
    </row>
    <row r="161" spans="1:8" ht="30" outlineLevel="6">
      <c r="A161" s="21" t="s">
        <v>235</v>
      </c>
      <c r="B161" s="22" t="s">
        <v>54</v>
      </c>
      <c r="C161" s="22" t="s">
        <v>65</v>
      </c>
      <c r="D161" s="22" t="s">
        <v>67</v>
      </c>
      <c r="E161" s="22" t="s">
        <v>10</v>
      </c>
      <c r="F161" s="23">
        <v>500</v>
      </c>
      <c r="G161" s="23">
        <v>500</v>
      </c>
      <c r="H161" s="2"/>
    </row>
    <row r="162" spans="1:8" ht="30" outlineLevel="5">
      <c r="A162" s="21" t="s">
        <v>279</v>
      </c>
      <c r="B162" s="22" t="s">
        <v>54</v>
      </c>
      <c r="C162" s="22" t="s">
        <v>65</v>
      </c>
      <c r="D162" s="22" t="s">
        <v>68</v>
      </c>
      <c r="E162" s="22"/>
      <c r="F162" s="23">
        <f>F163</f>
        <v>4550</v>
      </c>
      <c r="G162" s="23">
        <f>G163</f>
        <v>4550</v>
      </c>
      <c r="H162" s="2"/>
    </row>
    <row r="163" spans="1:8" ht="46.5" customHeight="1" outlineLevel="6">
      <c r="A163" s="21" t="s">
        <v>234</v>
      </c>
      <c r="B163" s="22" t="s">
        <v>54</v>
      </c>
      <c r="C163" s="22" t="s">
        <v>65</v>
      </c>
      <c r="D163" s="22" t="s">
        <v>68</v>
      </c>
      <c r="E163" s="22" t="s">
        <v>9</v>
      </c>
      <c r="F163" s="23">
        <v>4550</v>
      </c>
      <c r="G163" s="23">
        <v>4550</v>
      </c>
      <c r="H163" s="2"/>
    </row>
    <row r="164" spans="1:8" ht="75" outlineLevel="5">
      <c r="A164" s="21" t="s">
        <v>280</v>
      </c>
      <c r="B164" s="22" t="s">
        <v>54</v>
      </c>
      <c r="C164" s="22" t="s">
        <v>65</v>
      </c>
      <c r="D164" s="22" t="s">
        <v>69</v>
      </c>
      <c r="E164" s="22"/>
      <c r="F164" s="23">
        <f>F165</f>
        <v>40</v>
      </c>
      <c r="G164" s="23">
        <f>G165</f>
        <v>40</v>
      </c>
      <c r="H164" s="2"/>
    </row>
    <row r="165" spans="1:8" ht="50.25" customHeight="1" outlineLevel="6">
      <c r="A165" s="21" t="s">
        <v>234</v>
      </c>
      <c r="B165" s="22" t="s">
        <v>54</v>
      </c>
      <c r="C165" s="22" t="s">
        <v>65</v>
      </c>
      <c r="D165" s="22" t="s">
        <v>69</v>
      </c>
      <c r="E165" s="22" t="s">
        <v>9</v>
      </c>
      <c r="F165" s="23">
        <v>40</v>
      </c>
      <c r="G165" s="23">
        <v>40</v>
      </c>
      <c r="H165" s="2"/>
    </row>
    <row r="166" spans="1:8" ht="65.25" customHeight="1" outlineLevel="5">
      <c r="A166" s="21" t="s">
        <v>281</v>
      </c>
      <c r="B166" s="22" t="s">
        <v>54</v>
      </c>
      <c r="C166" s="22" t="s">
        <v>65</v>
      </c>
      <c r="D166" s="22" t="s">
        <v>70</v>
      </c>
      <c r="E166" s="22"/>
      <c r="F166" s="23">
        <f>F167</f>
        <v>400</v>
      </c>
      <c r="G166" s="23">
        <f>G167</f>
        <v>400</v>
      </c>
      <c r="H166" s="2"/>
    </row>
    <row r="167" spans="1:8" ht="50.25" customHeight="1" outlineLevel="6">
      <c r="A167" s="21" t="s">
        <v>234</v>
      </c>
      <c r="B167" s="22" t="s">
        <v>54</v>
      </c>
      <c r="C167" s="22" t="s">
        <v>65</v>
      </c>
      <c r="D167" s="22" t="s">
        <v>70</v>
      </c>
      <c r="E167" s="22" t="s">
        <v>9</v>
      </c>
      <c r="F167" s="23">
        <v>400</v>
      </c>
      <c r="G167" s="23">
        <v>400</v>
      </c>
      <c r="H167" s="2"/>
    </row>
    <row r="168" spans="1:8" outlineLevel="3">
      <c r="A168" s="21" t="s">
        <v>72</v>
      </c>
      <c r="B168" s="22" t="s">
        <v>54</v>
      </c>
      <c r="C168" s="22" t="s">
        <v>73</v>
      </c>
      <c r="D168" s="22"/>
      <c r="E168" s="22"/>
      <c r="F168" s="23">
        <f>F169+F179+F176</f>
        <v>2139.4</v>
      </c>
      <c r="G168" s="23">
        <f>G169+G179+G176</f>
        <v>2139.4</v>
      </c>
      <c r="H168" s="2"/>
    </row>
    <row r="169" spans="1:8" ht="45" outlineLevel="6">
      <c r="A169" s="52" t="s">
        <v>486</v>
      </c>
      <c r="B169" s="22" t="s">
        <v>54</v>
      </c>
      <c r="C169" s="22" t="s">
        <v>73</v>
      </c>
      <c r="D169" s="22" t="s">
        <v>57</v>
      </c>
      <c r="E169" s="22"/>
      <c r="F169" s="23">
        <f>F170</f>
        <v>1896</v>
      </c>
      <c r="G169" s="23">
        <f>G170</f>
        <v>1896</v>
      </c>
      <c r="H169" s="2"/>
    </row>
    <row r="170" spans="1:8" ht="45" outlineLevel="2">
      <c r="A170" s="21" t="s">
        <v>282</v>
      </c>
      <c r="B170" s="22" t="s">
        <v>54</v>
      </c>
      <c r="C170" s="22" t="s">
        <v>73</v>
      </c>
      <c r="D170" s="22" t="s">
        <v>74</v>
      </c>
      <c r="E170" s="22"/>
      <c r="F170" s="23">
        <f>F171+F174</f>
        <v>1896</v>
      </c>
      <c r="G170" s="23">
        <f>G171+G174</f>
        <v>1896</v>
      </c>
      <c r="H170" s="2"/>
    </row>
    <row r="171" spans="1:8" ht="30" outlineLevel="6">
      <c r="A171" s="21" t="s">
        <v>283</v>
      </c>
      <c r="B171" s="22" t="s">
        <v>54</v>
      </c>
      <c r="C171" s="22" t="s">
        <v>73</v>
      </c>
      <c r="D171" s="22" t="s">
        <v>75</v>
      </c>
      <c r="E171" s="22"/>
      <c r="F171" s="23">
        <f>F172+F173</f>
        <v>1796</v>
      </c>
      <c r="G171" s="23">
        <f>G172+G173</f>
        <v>1796</v>
      </c>
      <c r="H171" s="2"/>
    </row>
    <row r="172" spans="1:8" ht="51.75" customHeight="1" outlineLevel="5">
      <c r="A172" s="21" t="s">
        <v>234</v>
      </c>
      <c r="B172" s="22" t="s">
        <v>54</v>
      </c>
      <c r="C172" s="22" t="s">
        <v>73</v>
      </c>
      <c r="D172" s="22" t="s">
        <v>75</v>
      </c>
      <c r="E172" s="22" t="s">
        <v>9</v>
      </c>
      <c r="F172" s="23">
        <v>1000</v>
      </c>
      <c r="G172" s="23">
        <v>1000</v>
      </c>
      <c r="H172" s="2"/>
    </row>
    <row r="173" spans="1:8" ht="45" outlineLevel="5">
      <c r="A173" s="50" t="s">
        <v>393</v>
      </c>
      <c r="B173" s="51" t="s">
        <v>54</v>
      </c>
      <c r="C173" s="51" t="s">
        <v>73</v>
      </c>
      <c r="D173" s="51" t="s">
        <v>75</v>
      </c>
      <c r="E173" s="51" t="s">
        <v>71</v>
      </c>
      <c r="F173" s="23">
        <v>796</v>
      </c>
      <c r="G173" s="23">
        <v>796</v>
      </c>
      <c r="H173" s="2"/>
    </row>
    <row r="174" spans="1:8" ht="45" outlineLevel="6">
      <c r="A174" s="21" t="s">
        <v>284</v>
      </c>
      <c r="B174" s="22" t="s">
        <v>54</v>
      </c>
      <c r="C174" s="22" t="s">
        <v>73</v>
      </c>
      <c r="D174" s="22" t="s">
        <v>76</v>
      </c>
      <c r="E174" s="22"/>
      <c r="F174" s="23">
        <f>F175</f>
        <v>100</v>
      </c>
      <c r="G174" s="23">
        <f>G175</f>
        <v>100</v>
      </c>
      <c r="H174" s="2"/>
    </row>
    <row r="175" spans="1:8" ht="51.75" customHeight="1" outlineLevel="5">
      <c r="A175" s="21" t="s">
        <v>234</v>
      </c>
      <c r="B175" s="22" t="s">
        <v>54</v>
      </c>
      <c r="C175" s="22" t="s">
        <v>73</v>
      </c>
      <c r="D175" s="22" t="s">
        <v>76</v>
      </c>
      <c r="E175" s="22" t="s">
        <v>9</v>
      </c>
      <c r="F175" s="23">
        <v>100</v>
      </c>
      <c r="G175" s="23">
        <v>100</v>
      </c>
      <c r="H175" s="2"/>
    </row>
    <row r="176" spans="1:8" ht="75" customHeight="1" outlineLevel="5">
      <c r="A176" s="21" t="s">
        <v>515</v>
      </c>
      <c r="B176" s="22" t="s">
        <v>54</v>
      </c>
      <c r="C176" s="22" t="s">
        <v>73</v>
      </c>
      <c r="D176" s="22" t="s">
        <v>77</v>
      </c>
      <c r="E176" s="22"/>
      <c r="F176" s="23">
        <f>F177</f>
        <v>100</v>
      </c>
      <c r="G176" s="23">
        <f>G177</f>
        <v>100</v>
      </c>
      <c r="H176" s="2"/>
    </row>
    <row r="177" spans="1:8" ht="93" customHeight="1" outlineLevel="5">
      <c r="A177" s="50" t="s">
        <v>469</v>
      </c>
      <c r="B177" s="51" t="s">
        <v>54</v>
      </c>
      <c r="C177" s="51" t="s">
        <v>73</v>
      </c>
      <c r="D177" s="51" t="s">
        <v>90</v>
      </c>
      <c r="E177" s="51"/>
      <c r="F177" s="23">
        <f>F178</f>
        <v>100</v>
      </c>
      <c r="G177" s="23">
        <f>G178</f>
        <v>100</v>
      </c>
      <c r="H177" s="2"/>
    </row>
    <row r="178" spans="1:8" ht="46.5" customHeight="1" outlineLevel="5">
      <c r="A178" s="50" t="s">
        <v>396</v>
      </c>
      <c r="B178" s="51" t="s">
        <v>54</v>
      </c>
      <c r="C178" s="51" t="s">
        <v>73</v>
      </c>
      <c r="D178" s="51" t="s">
        <v>90</v>
      </c>
      <c r="E178" s="51" t="s">
        <v>9</v>
      </c>
      <c r="F178" s="23">
        <v>100</v>
      </c>
      <c r="G178" s="23">
        <v>100</v>
      </c>
      <c r="H178" s="2"/>
    </row>
    <row r="179" spans="1:8" ht="75" outlineLevel="6">
      <c r="A179" s="21" t="s">
        <v>426</v>
      </c>
      <c r="B179" s="22" t="s">
        <v>54</v>
      </c>
      <c r="C179" s="22" t="s">
        <v>73</v>
      </c>
      <c r="D179" s="22" t="s">
        <v>155</v>
      </c>
      <c r="E179" s="22"/>
      <c r="F179" s="23">
        <f>F180+F182</f>
        <v>143.4</v>
      </c>
      <c r="G179" s="23">
        <f>G180+G182</f>
        <v>143.4</v>
      </c>
      <c r="H179" s="2"/>
    </row>
    <row r="180" spans="1:8" ht="90" outlineLevel="5">
      <c r="A180" s="45" t="s">
        <v>378</v>
      </c>
      <c r="B180" s="22" t="s">
        <v>54</v>
      </c>
      <c r="C180" s="22" t="s">
        <v>73</v>
      </c>
      <c r="D180" s="22" t="s">
        <v>157</v>
      </c>
      <c r="E180" s="22"/>
      <c r="F180" s="23">
        <f>F181</f>
        <v>3.4</v>
      </c>
      <c r="G180" s="23">
        <f>G181</f>
        <v>3.4</v>
      </c>
      <c r="H180" s="2"/>
    </row>
    <row r="181" spans="1:8" ht="45" outlineLevel="6">
      <c r="A181" s="21" t="s">
        <v>285</v>
      </c>
      <c r="B181" s="22" t="s">
        <v>54</v>
      </c>
      <c r="C181" s="22" t="s">
        <v>73</v>
      </c>
      <c r="D181" s="22" t="s">
        <v>157</v>
      </c>
      <c r="E181" s="22" t="s">
        <v>71</v>
      </c>
      <c r="F181" s="23">
        <v>3.4</v>
      </c>
      <c r="G181" s="23">
        <v>3.4</v>
      </c>
      <c r="H181" s="2"/>
    </row>
    <row r="182" spans="1:8" ht="30" outlineLevel="5">
      <c r="A182" s="45" t="s">
        <v>379</v>
      </c>
      <c r="B182" s="22" t="s">
        <v>54</v>
      </c>
      <c r="C182" s="22" t="s">
        <v>73</v>
      </c>
      <c r="D182" s="22" t="s">
        <v>206</v>
      </c>
      <c r="E182" s="22"/>
      <c r="F182" s="23">
        <f>F183</f>
        <v>140</v>
      </c>
      <c r="G182" s="23">
        <f>G183</f>
        <v>140</v>
      </c>
      <c r="H182" s="2"/>
    </row>
    <row r="183" spans="1:8" ht="50.25" customHeight="1" outlineLevel="3">
      <c r="A183" s="21" t="s">
        <v>234</v>
      </c>
      <c r="B183" s="22" t="s">
        <v>54</v>
      </c>
      <c r="C183" s="22" t="s">
        <v>73</v>
      </c>
      <c r="D183" s="22" t="s">
        <v>206</v>
      </c>
      <c r="E183" s="22" t="s">
        <v>9</v>
      </c>
      <c r="F183" s="23">
        <v>140</v>
      </c>
      <c r="G183" s="23">
        <v>140</v>
      </c>
      <c r="H183" s="2"/>
    </row>
    <row r="184" spans="1:8" outlineLevel="5">
      <c r="A184" s="21" t="s">
        <v>78</v>
      </c>
      <c r="B184" s="22" t="s">
        <v>54</v>
      </c>
      <c r="C184" s="22" t="s">
        <v>79</v>
      </c>
      <c r="D184" s="22"/>
      <c r="E184" s="22"/>
      <c r="F184" s="23">
        <f>F185+F205+F210</f>
        <v>56695</v>
      </c>
      <c r="G184" s="23">
        <f>G185+G205+G210</f>
        <v>56695</v>
      </c>
      <c r="H184" s="2"/>
    </row>
    <row r="185" spans="1:8" ht="45" outlineLevel="2">
      <c r="A185" s="21" t="s">
        <v>505</v>
      </c>
      <c r="B185" s="22" t="s">
        <v>54</v>
      </c>
      <c r="C185" s="22" t="s">
        <v>79</v>
      </c>
      <c r="D185" s="22" t="s">
        <v>57</v>
      </c>
      <c r="E185" s="22"/>
      <c r="F185" s="23">
        <f>F186</f>
        <v>46695</v>
      </c>
      <c r="G185" s="23">
        <f>G186</f>
        <v>46695</v>
      </c>
      <c r="H185" s="2"/>
    </row>
    <row r="186" spans="1:8" ht="36.75" customHeight="1" outlineLevel="3">
      <c r="A186" s="21" t="s">
        <v>287</v>
      </c>
      <c r="B186" s="22" t="s">
        <v>54</v>
      </c>
      <c r="C186" s="22" t="s">
        <v>79</v>
      </c>
      <c r="D186" s="22" t="s">
        <v>80</v>
      </c>
      <c r="E186" s="22"/>
      <c r="F186" s="23">
        <f>F187+F189+F191+F193+F195+F197+F199+F201+F203</f>
        <v>46695</v>
      </c>
      <c r="G186" s="23">
        <f>G187+G189+G191+G193+G195+G197+G199+G201+G203</f>
        <v>46695</v>
      </c>
      <c r="H186" s="2"/>
    </row>
    <row r="187" spans="1:8" ht="75" outlineLevel="4">
      <c r="A187" s="21" t="s">
        <v>413</v>
      </c>
      <c r="B187" s="22" t="s">
        <v>54</v>
      </c>
      <c r="C187" s="22" t="s">
        <v>79</v>
      </c>
      <c r="D187" s="22" t="s">
        <v>81</v>
      </c>
      <c r="E187" s="22"/>
      <c r="F187" s="23">
        <f>F188</f>
        <v>14895</v>
      </c>
      <c r="G187" s="23">
        <f>G188</f>
        <v>14895</v>
      </c>
      <c r="H187" s="2"/>
    </row>
    <row r="188" spans="1:8" ht="51.75" customHeight="1" outlineLevel="5">
      <c r="A188" s="21" t="s">
        <v>234</v>
      </c>
      <c r="B188" s="22" t="s">
        <v>54</v>
      </c>
      <c r="C188" s="22" t="s">
        <v>79</v>
      </c>
      <c r="D188" s="22" t="s">
        <v>81</v>
      </c>
      <c r="E188" s="22" t="s">
        <v>9</v>
      </c>
      <c r="F188" s="23">
        <v>14895</v>
      </c>
      <c r="G188" s="23">
        <v>14895</v>
      </c>
      <c r="H188" s="2"/>
    </row>
    <row r="189" spans="1:8" ht="75" outlineLevel="6">
      <c r="A189" s="21" t="s">
        <v>289</v>
      </c>
      <c r="B189" s="22" t="s">
        <v>54</v>
      </c>
      <c r="C189" s="22" t="s">
        <v>79</v>
      </c>
      <c r="D189" s="22" t="s">
        <v>82</v>
      </c>
      <c r="E189" s="22"/>
      <c r="F189" s="23">
        <f>F190</f>
        <v>3000</v>
      </c>
      <c r="G189" s="23">
        <f>G190</f>
        <v>3000</v>
      </c>
      <c r="H189" s="2"/>
    </row>
    <row r="190" spans="1:8" ht="49.5" customHeight="1" outlineLevel="6">
      <c r="A190" s="21" t="s">
        <v>234</v>
      </c>
      <c r="B190" s="22" t="s">
        <v>54</v>
      </c>
      <c r="C190" s="22" t="s">
        <v>79</v>
      </c>
      <c r="D190" s="22" t="s">
        <v>82</v>
      </c>
      <c r="E190" s="22" t="s">
        <v>9</v>
      </c>
      <c r="F190" s="23">
        <v>3000</v>
      </c>
      <c r="G190" s="23">
        <v>3000</v>
      </c>
      <c r="H190" s="2"/>
    </row>
    <row r="191" spans="1:8" ht="45" outlineLevel="4">
      <c r="A191" s="21" t="s">
        <v>290</v>
      </c>
      <c r="B191" s="22" t="s">
        <v>54</v>
      </c>
      <c r="C191" s="22" t="s">
        <v>79</v>
      </c>
      <c r="D191" s="22" t="s">
        <v>83</v>
      </c>
      <c r="E191" s="22"/>
      <c r="F191" s="23">
        <f>F192</f>
        <v>2500</v>
      </c>
      <c r="G191" s="23">
        <f>G192</f>
        <v>2500</v>
      </c>
      <c r="H191" s="2"/>
    </row>
    <row r="192" spans="1:8" ht="51.75" customHeight="1" outlineLevel="5">
      <c r="A192" s="21" t="s">
        <v>234</v>
      </c>
      <c r="B192" s="22" t="s">
        <v>54</v>
      </c>
      <c r="C192" s="22" t="s">
        <v>79</v>
      </c>
      <c r="D192" s="22" t="s">
        <v>83</v>
      </c>
      <c r="E192" s="22" t="s">
        <v>9</v>
      </c>
      <c r="F192" s="23">
        <v>2500</v>
      </c>
      <c r="G192" s="23">
        <v>2500</v>
      </c>
      <c r="H192" s="2"/>
    </row>
    <row r="193" spans="1:8" ht="30" outlineLevel="6">
      <c r="A193" s="21" t="s">
        <v>291</v>
      </c>
      <c r="B193" s="22" t="s">
        <v>54</v>
      </c>
      <c r="C193" s="22" t="s">
        <v>79</v>
      </c>
      <c r="D193" s="22" t="s">
        <v>84</v>
      </c>
      <c r="E193" s="22"/>
      <c r="F193" s="23">
        <f>F194</f>
        <v>16000</v>
      </c>
      <c r="G193" s="23">
        <f>G194</f>
        <v>16000</v>
      </c>
      <c r="H193" s="2"/>
    </row>
    <row r="194" spans="1:8" ht="48.75" customHeight="1" outlineLevel="6">
      <c r="A194" s="21" t="s">
        <v>234</v>
      </c>
      <c r="B194" s="22" t="s">
        <v>54</v>
      </c>
      <c r="C194" s="22" t="s">
        <v>79</v>
      </c>
      <c r="D194" s="22" t="s">
        <v>84</v>
      </c>
      <c r="E194" s="22" t="s">
        <v>9</v>
      </c>
      <c r="F194" s="23">
        <v>16000</v>
      </c>
      <c r="G194" s="23">
        <v>16000</v>
      </c>
      <c r="H194" s="2"/>
    </row>
    <row r="195" spans="1:8" ht="30" outlineLevel="3">
      <c r="A195" s="21" t="s">
        <v>292</v>
      </c>
      <c r="B195" s="22" t="s">
        <v>54</v>
      </c>
      <c r="C195" s="22" t="s">
        <v>79</v>
      </c>
      <c r="D195" s="22" t="s">
        <v>85</v>
      </c>
      <c r="E195" s="22"/>
      <c r="F195" s="23">
        <f>F196</f>
        <v>3700</v>
      </c>
      <c r="G195" s="23">
        <f>G196</f>
        <v>3700</v>
      </c>
      <c r="H195" s="2"/>
    </row>
    <row r="196" spans="1:8" ht="48.75" customHeight="1" outlineLevel="4">
      <c r="A196" s="21" t="s">
        <v>234</v>
      </c>
      <c r="B196" s="22" t="s">
        <v>54</v>
      </c>
      <c r="C196" s="22" t="s">
        <v>79</v>
      </c>
      <c r="D196" s="22" t="s">
        <v>85</v>
      </c>
      <c r="E196" s="22" t="s">
        <v>9</v>
      </c>
      <c r="F196" s="23">
        <v>3700</v>
      </c>
      <c r="G196" s="23">
        <v>3700</v>
      </c>
      <c r="H196" s="2"/>
    </row>
    <row r="197" spans="1:8" ht="45" outlineLevel="5">
      <c r="A197" s="21" t="s">
        <v>293</v>
      </c>
      <c r="B197" s="22" t="s">
        <v>54</v>
      </c>
      <c r="C197" s="22" t="s">
        <v>79</v>
      </c>
      <c r="D197" s="22" t="s">
        <v>87</v>
      </c>
      <c r="E197" s="22"/>
      <c r="F197" s="23">
        <f>F198</f>
        <v>1500</v>
      </c>
      <c r="G197" s="23">
        <f>G198</f>
        <v>1500</v>
      </c>
      <c r="H197" s="2"/>
    </row>
    <row r="198" spans="1:8" ht="48.75" customHeight="1" outlineLevel="6">
      <c r="A198" s="21" t="s">
        <v>234</v>
      </c>
      <c r="B198" s="22" t="s">
        <v>54</v>
      </c>
      <c r="C198" s="22" t="s">
        <v>79</v>
      </c>
      <c r="D198" s="22" t="s">
        <v>87</v>
      </c>
      <c r="E198" s="22" t="s">
        <v>9</v>
      </c>
      <c r="F198" s="23">
        <v>1500</v>
      </c>
      <c r="G198" s="23">
        <v>1500</v>
      </c>
      <c r="H198" s="2"/>
    </row>
    <row r="199" spans="1:8" ht="90" hidden="1" outlineLevel="2">
      <c r="A199" s="45" t="s">
        <v>377</v>
      </c>
      <c r="B199" s="22" t="s">
        <v>54</v>
      </c>
      <c r="C199" s="22" t="s">
        <v>79</v>
      </c>
      <c r="D199" s="22" t="s">
        <v>294</v>
      </c>
      <c r="E199" s="22"/>
      <c r="F199" s="23">
        <f>F200</f>
        <v>0</v>
      </c>
      <c r="G199" s="23">
        <f>G200</f>
        <v>0</v>
      </c>
      <c r="H199" s="2"/>
    </row>
    <row r="200" spans="1:8" s="6" customFormat="1" ht="60" hidden="1" outlineLevel="3">
      <c r="A200" s="21" t="s">
        <v>234</v>
      </c>
      <c r="B200" s="22" t="s">
        <v>54</v>
      </c>
      <c r="C200" s="22" t="s">
        <v>79</v>
      </c>
      <c r="D200" s="22" t="s">
        <v>294</v>
      </c>
      <c r="E200" s="22" t="s">
        <v>9</v>
      </c>
      <c r="F200" s="23">
        <v>0</v>
      </c>
      <c r="G200" s="23">
        <v>0</v>
      </c>
      <c r="H200" s="5"/>
    </row>
    <row r="201" spans="1:8" outlineLevel="5">
      <c r="A201" s="21" t="s">
        <v>295</v>
      </c>
      <c r="B201" s="22" t="s">
        <v>54</v>
      </c>
      <c r="C201" s="22" t="s">
        <v>79</v>
      </c>
      <c r="D201" s="22" t="s">
        <v>89</v>
      </c>
      <c r="E201" s="22"/>
      <c r="F201" s="23">
        <f>F202</f>
        <v>150</v>
      </c>
      <c r="G201" s="23">
        <f>G202</f>
        <v>150</v>
      </c>
      <c r="H201" s="2"/>
    </row>
    <row r="202" spans="1:8" ht="51" customHeight="1" outlineLevel="6">
      <c r="A202" s="21" t="s">
        <v>234</v>
      </c>
      <c r="B202" s="22" t="s">
        <v>54</v>
      </c>
      <c r="C202" s="22" t="s">
        <v>79</v>
      </c>
      <c r="D202" s="22" t="s">
        <v>89</v>
      </c>
      <c r="E202" s="22" t="s">
        <v>9</v>
      </c>
      <c r="F202" s="23">
        <v>150</v>
      </c>
      <c r="G202" s="23">
        <v>150</v>
      </c>
      <c r="H202" s="2"/>
    </row>
    <row r="203" spans="1:8" ht="30" outlineLevel="6">
      <c r="A203" s="21" t="s">
        <v>419</v>
      </c>
      <c r="B203" s="22" t="s">
        <v>54</v>
      </c>
      <c r="C203" s="22" t="s">
        <v>79</v>
      </c>
      <c r="D203" s="29" t="s">
        <v>420</v>
      </c>
      <c r="E203" s="22"/>
      <c r="F203" s="23">
        <f>F204</f>
        <v>4950</v>
      </c>
      <c r="G203" s="23">
        <f>G204</f>
        <v>4950</v>
      </c>
      <c r="H203" s="2"/>
    </row>
    <row r="204" spans="1:8" ht="49.5" customHeight="1" outlineLevel="6">
      <c r="A204" s="21" t="s">
        <v>234</v>
      </c>
      <c r="B204" s="22" t="s">
        <v>54</v>
      </c>
      <c r="C204" s="22" t="s">
        <v>79</v>
      </c>
      <c r="D204" s="29" t="s">
        <v>420</v>
      </c>
      <c r="E204" s="22" t="s">
        <v>9</v>
      </c>
      <c r="F204" s="23">
        <v>4950</v>
      </c>
      <c r="G204" s="23">
        <v>4950</v>
      </c>
      <c r="H204" s="2"/>
    </row>
    <row r="205" spans="1:8" ht="66.75" hidden="1" customHeight="1" outlineLevel="6">
      <c r="A205" s="21" t="s">
        <v>412</v>
      </c>
      <c r="B205" s="22" t="s">
        <v>54</v>
      </c>
      <c r="C205" s="22" t="s">
        <v>79</v>
      </c>
      <c r="D205" s="22" t="s">
        <v>158</v>
      </c>
      <c r="E205" s="22"/>
      <c r="F205" s="23">
        <f>F206+F208</f>
        <v>0</v>
      </c>
      <c r="G205" s="23">
        <f>G206+G208</f>
        <v>0</v>
      </c>
      <c r="H205" s="2"/>
    </row>
    <row r="206" spans="1:8" ht="45" hidden="1" outlineLevel="6">
      <c r="A206" s="46" t="s">
        <v>398</v>
      </c>
      <c r="B206" s="22" t="s">
        <v>54</v>
      </c>
      <c r="C206" s="22" t="s">
        <v>79</v>
      </c>
      <c r="D206" s="22">
        <v>1600400000</v>
      </c>
      <c r="E206" s="22"/>
      <c r="F206" s="23">
        <f>F207</f>
        <v>0</v>
      </c>
      <c r="G206" s="23">
        <f>G207</f>
        <v>0</v>
      </c>
      <c r="H206" s="2"/>
    </row>
    <row r="207" spans="1:8" ht="45" hidden="1" outlineLevel="6">
      <c r="A207" s="38" t="s">
        <v>393</v>
      </c>
      <c r="B207" s="22" t="s">
        <v>54</v>
      </c>
      <c r="C207" s="22" t="s">
        <v>79</v>
      </c>
      <c r="D207" s="22">
        <v>1600400000</v>
      </c>
      <c r="E207" s="22">
        <v>400</v>
      </c>
      <c r="F207" s="23">
        <v>0</v>
      </c>
      <c r="G207" s="23">
        <v>0</v>
      </c>
      <c r="H207" s="2"/>
    </row>
    <row r="208" spans="1:8" ht="45" hidden="1" outlineLevel="1">
      <c r="A208" s="21" t="s">
        <v>297</v>
      </c>
      <c r="B208" s="22" t="s">
        <v>54</v>
      </c>
      <c r="C208" s="22" t="s">
        <v>79</v>
      </c>
      <c r="D208" s="22" t="s">
        <v>159</v>
      </c>
      <c r="E208" s="22"/>
      <c r="F208" s="23">
        <f>F209</f>
        <v>0</v>
      </c>
      <c r="G208" s="23">
        <f>G209</f>
        <v>0</v>
      </c>
      <c r="H208" s="2"/>
    </row>
    <row r="209" spans="1:8" ht="50.25" hidden="1" customHeight="1" outlineLevel="2">
      <c r="A209" s="21" t="s">
        <v>234</v>
      </c>
      <c r="B209" s="22" t="s">
        <v>54</v>
      </c>
      <c r="C209" s="22" t="s">
        <v>79</v>
      </c>
      <c r="D209" s="22" t="s">
        <v>159</v>
      </c>
      <c r="E209" s="22" t="s">
        <v>9</v>
      </c>
      <c r="F209" s="23">
        <v>0</v>
      </c>
      <c r="G209" s="23">
        <v>0</v>
      </c>
      <c r="H209" s="2"/>
    </row>
    <row r="210" spans="1:8" ht="50.25" customHeight="1" outlineLevel="2">
      <c r="A210" s="54" t="s">
        <v>488</v>
      </c>
      <c r="B210" s="51" t="s">
        <v>54</v>
      </c>
      <c r="C210" s="51" t="s">
        <v>79</v>
      </c>
      <c r="D210" s="51" t="s">
        <v>428</v>
      </c>
      <c r="E210" s="51"/>
      <c r="F210" s="23">
        <f>F211</f>
        <v>10000</v>
      </c>
      <c r="G210" s="23">
        <f>G211</f>
        <v>10000</v>
      </c>
      <c r="H210" s="2"/>
    </row>
    <row r="211" spans="1:8" ht="50.25" customHeight="1" outlineLevel="2">
      <c r="A211" s="50" t="s">
        <v>429</v>
      </c>
      <c r="B211" s="51" t="s">
        <v>54</v>
      </c>
      <c r="C211" s="51" t="s">
        <v>79</v>
      </c>
      <c r="D211" s="51" t="s">
        <v>430</v>
      </c>
      <c r="E211" s="51"/>
      <c r="F211" s="23">
        <f>F212</f>
        <v>10000</v>
      </c>
      <c r="G211" s="23">
        <f>G212</f>
        <v>10000</v>
      </c>
      <c r="H211" s="2"/>
    </row>
    <row r="212" spans="1:8" ht="50.25" customHeight="1" outlineLevel="2">
      <c r="A212" s="50" t="s">
        <v>396</v>
      </c>
      <c r="B212" s="51" t="s">
        <v>54</v>
      </c>
      <c r="C212" s="51" t="s">
        <v>79</v>
      </c>
      <c r="D212" s="51" t="s">
        <v>430</v>
      </c>
      <c r="E212" s="51" t="s">
        <v>9</v>
      </c>
      <c r="F212" s="23">
        <v>10000</v>
      </c>
      <c r="G212" s="23">
        <v>10000</v>
      </c>
      <c r="H212" s="2"/>
    </row>
    <row r="213" spans="1:8" ht="30" outlineLevel="5">
      <c r="A213" s="21" t="s">
        <v>91</v>
      </c>
      <c r="B213" s="22" t="s">
        <v>54</v>
      </c>
      <c r="C213" s="22" t="s">
        <v>92</v>
      </c>
      <c r="D213" s="22"/>
      <c r="E213" s="22"/>
      <c r="F213" s="23">
        <f>F214+F223</f>
        <v>8139.1</v>
      </c>
      <c r="G213" s="23">
        <f>G214+G223</f>
        <v>8139.2000000000007</v>
      </c>
      <c r="H213" s="2"/>
    </row>
    <row r="214" spans="1:8" ht="45" outlineLevel="2">
      <c r="A214" s="21" t="s">
        <v>486</v>
      </c>
      <c r="B214" s="22" t="s">
        <v>54</v>
      </c>
      <c r="C214" s="22" t="s">
        <v>92</v>
      </c>
      <c r="D214" s="22" t="s">
        <v>57</v>
      </c>
      <c r="E214" s="22"/>
      <c r="F214" s="23">
        <f>F215+F219</f>
        <v>8002</v>
      </c>
      <c r="G214" s="23">
        <f>G215+G219</f>
        <v>8002.1</v>
      </c>
      <c r="H214" s="2"/>
    </row>
    <row r="215" spans="1:8" ht="30" outlineLevel="3">
      <c r="A215" s="21" t="s">
        <v>277</v>
      </c>
      <c r="B215" s="22" t="s">
        <v>54</v>
      </c>
      <c r="C215" s="22" t="s">
        <v>92</v>
      </c>
      <c r="D215" s="22" t="s">
        <v>66</v>
      </c>
      <c r="E215" s="22"/>
      <c r="F215" s="23">
        <f>F216</f>
        <v>1033.4000000000001</v>
      </c>
      <c r="G215" s="23">
        <f>G216</f>
        <v>1033.5</v>
      </c>
      <c r="H215" s="2"/>
    </row>
    <row r="216" spans="1:8" ht="30" outlineLevel="4">
      <c r="A216" s="21" t="s">
        <v>298</v>
      </c>
      <c r="B216" s="22" t="s">
        <v>54</v>
      </c>
      <c r="C216" s="22" t="s">
        <v>92</v>
      </c>
      <c r="D216" s="22" t="s">
        <v>299</v>
      </c>
      <c r="E216" s="22"/>
      <c r="F216" s="23">
        <f>F217+F218</f>
        <v>1033.4000000000001</v>
      </c>
      <c r="G216" s="23">
        <f>G217+G218</f>
        <v>1033.5</v>
      </c>
      <c r="H216" s="2"/>
    </row>
    <row r="217" spans="1:8" ht="111" customHeight="1" outlineLevel="5">
      <c r="A217" s="21" t="s">
        <v>233</v>
      </c>
      <c r="B217" s="22" t="s">
        <v>54</v>
      </c>
      <c r="C217" s="22" t="s">
        <v>92</v>
      </c>
      <c r="D217" s="22" t="s">
        <v>299</v>
      </c>
      <c r="E217" s="22" t="s">
        <v>6</v>
      </c>
      <c r="F217" s="23">
        <v>1033.4000000000001</v>
      </c>
      <c r="G217" s="23">
        <v>1033.5</v>
      </c>
      <c r="H217" s="2"/>
    </row>
    <row r="218" spans="1:8" ht="60" hidden="1" outlineLevel="6">
      <c r="A218" s="21" t="s">
        <v>234</v>
      </c>
      <c r="B218" s="22" t="s">
        <v>54</v>
      </c>
      <c r="C218" s="22" t="s">
        <v>92</v>
      </c>
      <c r="D218" s="22" t="s">
        <v>299</v>
      </c>
      <c r="E218" s="22" t="s">
        <v>9</v>
      </c>
      <c r="F218" s="23">
        <v>0</v>
      </c>
      <c r="G218" s="23">
        <v>0</v>
      </c>
      <c r="H218" s="2"/>
    </row>
    <row r="219" spans="1:8" ht="30" outlineLevel="5" collapsed="1">
      <c r="A219" s="21" t="s">
        <v>300</v>
      </c>
      <c r="B219" s="22" t="s">
        <v>54</v>
      </c>
      <c r="C219" s="22" t="s">
        <v>92</v>
      </c>
      <c r="D219" s="22" t="s">
        <v>93</v>
      </c>
      <c r="E219" s="22"/>
      <c r="F219" s="23">
        <f>F220</f>
        <v>6968.6</v>
      </c>
      <c r="G219" s="23">
        <f>G220</f>
        <v>6968.6</v>
      </c>
      <c r="H219" s="2"/>
    </row>
    <row r="220" spans="1:8" ht="45" outlineLevel="6">
      <c r="A220" s="21" t="s">
        <v>301</v>
      </c>
      <c r="B220" s="22" t="s">
        <v>54</v>
      </c>
      <c r="C220" s="22" t="s">
        <v>92</v>
      </c>
      <c r="D220" s="22" t="s">
        <v>94</v>
      </c>
      <c r="E220" s="22"/>
      <c r="F220" s="23">
        <f>F221+F222</f>
        <v>6968.6</v>
      </c>
      <c r="G220" s="23">
        <f>G221+G222</f>
        <v>6968.6</v>
      </c>
      <c r="H220" s="2"/>
    </row>
    <row r="221" spans="1:8" ht="111" customHeight="1" outlineLevel="3">
      <c r="A221" s="21" t="s">
        <v>233</v>
      </c>
      <c r="B221" s="22" t="s">
        <v>54</v>
      </c>
      <c r="C221" s="22" t="s">
        <v>92</v>
      </c>
      <c r="D221" s="22" t="s">
        <v>94</v>
      </c>
      <c r="E221" s="22" t="s">
        <v>6</v>
      </c>
      <c r="F221" s="23">
        <v>6712.3</v>
      </c>
      <c r="G221" s="23">
        <v>6712.3</v>
      </c>
      <c r="H221" s="2"/>
    </row>
    <row r="222" spans="1:8" ht="50.25" customHeight="1" outlineLevel="5">
      <c r="A222" s="21" t="s">
        <v>234</v>
      </c>
      <c r="B222" s="22" t="s">
        <v>54</v>
      </c>
      <c r="C222" s="22" t="s">
        <v>92</v>
      </c>
      <c r="D222" s="22" t="s">
        <v>94</v>
      </c>
      <c r="E222" s="22" t="s">
        <v>9</v>
      </c>
      <c r="F222" s="23">
        <v>256.3</v>
      </c>
      <c r="G222" s="23">
        <v>256.3</v>
      </c>
      <c r="H222" s="2"/>
    </row>
    <row r="223" spans="1:8" ht="30" outlineLevel="5">
      <c r="A223" s="21" t="s">
        <v>245</v>
      </c>
      <c r="B223" s="22" t="s">
        <v>54</v>
      </c>
      <c r="C223" s="22" t="s">
        <v>92</v>
      </c>
      <c r="D223" s="22" t="s">
        <v>11</v>
      </c>
      <c r="E223" s="22"/>
      <c r="F223" s="23">
        <f>F224</f>
        <v>137.1</v>
      </c>
      <c r="G223" s="23">
        <f>G224</f>
        <v>137.1</v>
      </c>
      <c r="H223" s="2"/>
    </row>
    <row r="224" spans="1:8" ht="30" outlineLevel="6">
      <c r="A224" s="21" t="s">
        <v>235</v>
      </c>
      <c r="B224" s="22" t="s">
        <v>54</v>
      </c>
      <c r="C224" s="22" t="s">
        <v>92</v>
      </c>
      <c r="D224" s="22" t="s">
        <v>11</v>
      </c>
      <c r="E224" s="22" t="s">
        <v>10</v>
      </c>
      <c r="F224" s="23">
        <v>137.1</v>
      </c>
      <c r="G224" s="23">
        <v>137.1</v>
      </c>
      <c r="H224" s="2"/>
    </row>
    <row r="225" spans="1:8" outlineLevel="6">
      <c r="A225" s="47" t="s">
        <v>399</v>
      </c>
      <c r="B225" s="22" t="s">
        <v>54</v>
      </c>
      <c r="C225" s="29" t="s">
        <v>404</v>
      </c>
      <c r="D225" s="27"/>
      <c r="E225" s="27"/>
      <c r="F225" s="23">
        <f t="shared" ref="F225:G229" si="8">F226</f>
        <v>5132</v>
      </c>
      <c r="G225" s="23">
        <f t="shared" si="8"/>
        <v>5132</v>
      </c>
      <c r="H225" s="2"/>
    </row>
    <row r="226" spans="1:8" ht="30" outlineLevel="6">
      <c r="A226" s="47" t="s">
        <v>400</v>
      </c>
      <c r="B226" s="22" t="s">
        <v>54</v>
      </c>
      <c r="C226" s="29" t="s">
        <v>405</v>
      </c>
      <c r="D226" s="22"/>
      <c r="E226" s="22"/>
      <c r="F226" s="23">
        <f t="shared" si="8"/>
        <v>5132</v>
      </c>
      <c r="G226" s="23">
        <f t="shared" si="8"/>
        <v>5132</v>
      </c>
      <c r="H226" s="2"/>
    </row>
    <row r="227" spans="1:8" ht="45" outlineLevel="6">
      <c r="A227" s="47" t="s">
        <v>435</v>
      </c>
      <c r="B227" s="22" t="s">
        <v>54</v>
      </c>
      <c r="C227" s="29" t="s">
        <v>405</v>
      </c>
      <c r="D227" s="29" t="s">
        <v>57</v>
      </c>
      <c r="E227" s="22"/>
      <c r="F227" s="23">
        <f t="shared" si="8"/>
        <v>5132</v>
      </c>
      <c r="G227" s="23">
        <f t="shared" si="8"/>
        <v>5132</v>
      </c>
      <c r="H227" s="2"/>
    </row>
    <row r="228" spans="1:8" ht="30" outlineLevel="6">
      <c r="A228" s="47" t="s">
        <v>401</v>
      </c>
      <c r="B228" s="22" t="s">
        <v>54</v>
      </c>
      <c r="C228" s="29" t="s">
        <v>405</v>
      </c>
      <c r="D228" s="29" t="s">
        <v>80</v>
      </c>
      <c r="E228" s="22"/>
      <c r="F228" s="23">
        <f>F229+F231+F233</f>
        <v>5132</v>
      </c>
      <c r="G228" s="23">
        <f>G229+G231+G233</f>
        <v>5132</v>
      </c>
      <c r="H228" s="2"/>
    </row>
    <row r="229" spans="1:8" ht="75" outlineLevel="6">
      <c r="A229" s="47" t="s">
        <v>402</v>
      </c>
      <c r="B229" s="22" t="s">
        <v>54</v>
      </c>
      <c r="C229" s="29" t="s">
        <v>405</v>
      </c>
      <c r="D229" s="29" t="s">
        <v>81</v>
      </c>
      <c r="E229" s="22"/>
      <c r="F229" s="23">
        <f t="shared" si="8"/>
        <v>2832</v>
      </c>
      <c r="G229" s="23">
        <f t="shared" si="8"/>
        <v>2832</v>
      </c>
      <c r="H229" s="2"/>
    </row>
    <row r="230" spans="1:8" ht="45" outlineLevel="6">
      <c r="A230" s="47" t="s">
        <v>403</v>
      </c>
      <c r="B230" s="22" t="s">
        <v>54</v>
      </c>
      <c r="C230" s="29" t="s">
        <v>405</v>
      </c>
      <c r="D230" s="29" t="s">
        <v>81</v>
      </c>
      <c r="E230" s="22">
        <v>200</v>
      </c>
      <c r="F230" s="23">
        <v>2832</v>
      </c>
      <c r="G230" s="23">
        <v>2832</v>
      </c>
      <c r="H230" s="2"/>
    </row>
    <row r="231" spans="1:8" ht="67.5" customHeight="1" outlineLevel="6">
      <c r="A231" s="50" t="s">
        <v>431</v>
      </c>
      <c r="B231" s="51" t="s">
        <v>54</v>
      </c>
      <c r="C231" s="51" t="s">
        <v>405</v>
      </c>
      <c r="D231" s="51" t="s">
        <v>88</v>
      </c>
      <c r="E231" s="51"/>
      <c r="F231" s="23">
        <f>F232</f>
        <v>700</v>
      </c>
      <c r="G231" s="23">
        <f>G232</f>
        <v>700</v>
      </c>
      <c r="H231" s="2"/>
    </row>
    <row r="232" spans="1:8" ht="49.5" customHeight="1" outlineLevel="6">
      <c r="A232" s="50" t="s">
        <v>396</v>
      </c>
      <c r="B232" s="51" t="s">
        <v>54</v>
      </c>
      <c r="C232" s="51" t="s">
        <v>405</v>
      </c>
      <c r="D232" s="51" t="s">
        <v>88</v>
      </c>
      <c r="E232" s="51" t="s">
        <v>9</v>
      </c>
      <c r="F232" s="23">
        <v>700</v>
      </c>
      <c r="G232" s="23">
        <v>700</v>
      </c>
      <c r="H232" s="2"/>
    </row>
    <row r="233" spans="1:8" ht="30" outlineLevel="6">
      <c r="A233" s="50" t="s">
        <v>432</v>
      </c>
      <c r="B233" s="51" t="s">
        <v>54</v>
      </c>
      <c r="C233" s="51" t="s">
        <v>405</v>
      </c>
      <c r="D233" s="51" t="s">
        <v>433</v>
      </c>
      <c r="E233" s="51"/>
      <c r="F233" s="23">
        <f>F234</f>
        <v>1600</v>
      </c>
      <c r="G233" s="23">
        <f>G234</f>
        <v>1600</v>
      </c>
      <c r="H233" s="2"/>
    </row>
    <row r="234" spans="1:8" ht="51.75" customHeight="1" outlineLevel="6">
      <c r="A234" s="50" t="s">
        <v>396</v>
      </c>
      <c r="B234" s="51" t="s">
        <v>54</v>
      </c>
      <c r="C234" s="51" t="s">
        <v>405</v>
      </c>
      <c r="D234" s="51" t="s">
        <v>433</v>
      </c>
      <c r="E234" s="51" t="s">
        <v>9</v>
      </c>
      <c r="F234" s="23">
        <v>1600</v>
      </c>
      <c r="G234" s="23">
        <v>1600</v>
      </c>
      <c r="H234" s="2"/>
    </row>
    <row r="235" spans="1:8" outlineLevel="5">
      <c r="A235" s="21" t="s">
        <v>364</v>
      </c>
      <c r="B235" s="22" t="s">
        <v>54</v>
      </c>
      <c r="C235" s="22" t="s">
        <v>101</v>
      </c>
      <c r="D235" s="22"/>
      <c r="E235" s="22"/>
      <c r="F235" s="23">
        <f>F236+F241</f>
        <v>166.6</v>
      </c>
      <c r="G235" s="23">
        <f>G236+G241</f>
        <v>166.6</v>
      </c>
      <c r="H235" s="2"/>
    </row>
    <row r="236" spans="1:8" hidden="1" outlineLevel="6">
      <c r="A236" s="21" t="s">
        <v>160</v>
      </c>
      <c r="B236" s="22" t="s">
        <v>54</v>
      </c>
      <c r="C236" s="22" t="s">
        <v>161</v>
      </c>
      <c r="D236" s="22"/>
      <c r="E236" s="22"/>
      <c r="F236" s="23">
        <f t="shared" ref="F236:G239" si="9">F237</f>
        <v>0</v>
      </c>
      <c r="G236" s="23">
        <f t="shared" si="9"/>
        <v>0</v>
      </c>
      <c r="H236" s="2"/>
    </row>
    <row r="237" spans="1:8" ht="45" hidden="1" outlineLevel="5">
      <c r="A237" s="21" t="s">
        <v>205</v>
      </c>
      <c r="B237" s="22" t="s">
        <v>54</v>
      </c>
      <c r="C237" s="22" t="s">
        <v>161</v>
      </c>
      <c r="D237" s="22" t="s">
        <v>111</v>
      </c>
      <c r="E237" s="22"/>
      <c r="F237" s="23">
        <f t="shared" si="9"/>
        <v>0</v>
      </c>
      <c r="G237" s="23">
        <f t="shared" si="9"/>
        <v>0</v>
      </c>
      <c r="H237" s="2"/>
    </row>
    <row r="238" spans="1:8" ht="75" hidden="1" outlineLevel="6">
      <c r="A238" s="21" t="s">
        <v>271</v>
      </c>
      <c r="B238" s="22" t="s">
        <v>54</v>
      </c>
      <c r="C238" s="22" t="s">
        <v>161</v>
      </c>
      <c r="D238" s="22" t="s">
        <v>155</v>
      </c>
      <c r="E238" s="22"/>
      <c r="F238" s="23">
        <f t="shared" si="9"/>
        <v>0</v>
      </c>
      <c r="G238" s="23">
        <f t="shared" si="9"/>
        <v>0</v>
      </c>
      <c r="H238" s="2"/>
    </row>
    <row r="239" spans="1:8" ht="90" hidden="1" outlineLevel="6">
      <c r="A239" s="45" t="s">
        <v>378</v>
      </c>
      <c r="B239" s="22" t="s">
        <v>54</v>
      </c>
      <c r="C239" s="22" t="s">
        <v>161</v>
      </c>
      <c r="D239" s="22" t="s">
        <v>157</v>
      </c>
      <c r="E239" s="22"/>
      <c r="F239" s="23">
        <f t="shared" si="9"/>
        <v>0</v>
      </c>
      <c r="G239" s="23">
        <f t="shared" si="9"/>
        <v>0</v>
      </c>
      <c r="H239" s="2"/>
    </row>
    <row r="240" spans="1:8" ht="45" hidden="1" outlineLevel="1" collapsed="1">
      <c r="A240" s="21" t="s">
        <v>285</v>
      </c>
      <c r="B240" s="22" t="s">
        <v>54</v>
      </c>
      <c r="C240" s="22" t="s">
        <v>161</v>
      </c>
      <c r="D240" s="22" t="s">
        <v>157</v>
      </c>
      <c r="E240" s="22" t="s">
        <v>71</v>
      </c>
      <c r="F240" s="23">
        <v>0</v>
      </c>
      <c r="G240" s="23">
        <v>0</v>
      </c>
      <c r="H240" s="2"/>
    </row>
    <row r="241" spans="1:8" outlineLevel="2">
      <c r="A241" s="21" t="s">
        <v>162</v>
      </c>
      <c r="B241" s="22" t="s">
        <v>54</v>
      </c>
      <c r="C241" s="22" t="s">
        <v>163</v>
      </c>
      <c r="D241" s="22"/>
      <c r="E241" s="22"/>
      <c r="F241" s="23">
        <f>F242</f>
        <v>166.6</v>
      </c>
      <c r="G241" s="23">
        <f>G242</f>
        <v>166.6</v>
      </c>
      <c r="H241" s="2"/>
    </row>
    <row r="242" spans="1:8" ht="75" outlineLevel="4">
      <c r="A242" s="21" t="s">
        <v>426</v>
      </c>
      <c r="B242" s="22" t="s">
        <v>54</v>
      </c>
      <c r="C242" s="22" t="s">
        <v>163</v>
      </c>
      <c r="D242" s="22" t="s">
        <v>155</v>
      </c>
      <c r="E242" s="22"/>
      <c r="F242" s="23">
        <f>F245+F243</f>
        <v>166.6</v>
      </c>
      <c r="G242" s="23">
        <f>G245+G243</f>
        <v>166.6</v>
      </c>
      <c r="H242" s="2"/>
    </row>
    <row r="243" spans="1:8" ht="90" outlineLevel="4">
      <c r="A243" s="48" t="s">
        <v>406</v>
      </c>
      <c r="B243" s="22" t="s">
        <v>54</v>
      </c>
      <c r="C243" s="22" t="s">
        <v>163</v>
      </c>
      <c r="D243" s="22">
        <v>1110100000</v>
      </c>
      <c r="E243" s="22"/>
      <c r="F243" s="23">
        <f>F244</f>
        <v>166.6</v>
      </c>
      <c r="G243" s="23">
        <f>G244</f>
        <v>166.6</v>
      </c>
      <c r="H243" s="2"/>
    </row>
    <row r="244" spans="1:8" ht="45" outlineLevel="4">
      <c r="A244" s="48" t="s">
        <v>407</v>
      </c>
      <c r="B244" s="22" t="s">
        <v>54</v>
      </c>
      <c r="C244" s="22" t="s">
        <v>163</v>
      </c>
      <c r="D244" s="22">
        <v>1110100000</v>
      </c>
      <c r="E244" s="22">
        <v>400</v>
      </c>
      <c r="F244" s="23">
        <v>166.6</v>
      </c>
      <c r="G244" s="23">
        <v>166.6</v>
      </c>
      <c r="H244" s="2"/>
    </row>
    <row r="245" spans="1:8" ht="30" hidden="1" outlineLevel="6">
      <c r="A245" s="21" t="s">
        <v>302</v>
      </c>
      <c r="B245" s="22" t="s">
        <v>54</v>
      </c>
      <c r="C245" s="22" t="s">
        <v>163</v>
      </c>
      <c r="D245" s="22" t="s">
        <v>201</v>
      </c>
      <c r="E245" s="22"/>
      <c r="F245" s="23">
        <f t="shared" ref="F245:G245" si="10">F246</f>
        <v>0</v>
      </c>
      <c r="G245" s="23">
        <f t="shared" si="10"/>
        <v>0</v>
      </c>
      <c r="H245" s="2"/>
    </row>
    <row r="246" spans="1:8" ht="45" hidden="1" outlineLevel="6">
      <c r="A246" s="21" t="s">
        <v>285</v>
      </c>
      <c r="B246" s="22" t="s">
        <v>54</v>
      </c>
      <c r="C246" s="22" t="s">
        <v>163</v>
      </c>
      <c r="D246" s="22" t="s">
        <v>201</v>
      </c>
      <c r="E246" s="22" t="s">
        <v>71</v>
      </c>
      <c r="F246" s="23">
        <v>0</v>
      </c>
      <c r="G246" s="23">
        <v>0</v>
      </c>
      <c r="H246" s="2"/>
    </row>
    <row r="247" spans="1:8" hidden="1" outlineLevel="6">
      <c r="A247" s="21" t="s">
        <v>366</v>
      </c>
      <c r="B247" s="22" t="s">
        <v>54</v>
      </c>
      <c r="C247" s="29" t="s">
        <v>116</v>
      </c>
      <c r="D247" s="22"/>
      <c r="E247" s="22"/>
      <c r="F247" s="23">
        <f t="shared" ref="F247:G251" si="11">F248</f>
        <v>0</v>
      </c>
      <c r="G247" s="23">
        <f t="shared" si="11"/>
        <v>0</v>
      </c>
      <c r="H247" s="2"/>
    </row>
    <row r="248" spans="1:8" ht="30" hidden="1" outlineLevel="6">
      <c r="A248" s="21" t="s">
        <v>132</v>
      </c>
      <c r="B248" s="22" t="s">
        <v>54</v>
      </c>
      <c r="C248" s="22" t="s">
        <v>133</v>
      </c>
      <c r="D248" s="22"/>
      <c r="E248" s="22"/>
      <c r="F248" s="23">
        <f t="shared" si="11"/>
        <v>0</v>
      </c>
      <c r="G248" s="23">
        <f t="shared" si="11"/>
        <v>0</v>
      </c>
      <c r="H248" s="2"/>
    </row>
    <row r="249" spans="1:8" ht="30" hidden="1" outlineLevel="6">
      <c r="A249" s="21" t="s">
        <v>437</v>
      </c>
      <c r="B249" s="22" t="s">
        <v>54</v>
      </c>
      <c r="C249" s="22" t="s">
        <v>133</v>
      </c>
      <c r="D249" s="29" t="s">
        <v>119</v>
      </c>
      <c r="E249" s="22"/>
      <c r="F249" s="23">
        <f t="shared" si="11"/>
        <v>0</v>
      </c>
      <c r="G249" s="23">
        <f t="shared" si="11"/>
        <v>0</v>
      </c>
      <c r="H249" s="2"/>
    </row>
    <row r="250" spans="1:8" ht="45" hidden="1" outlineLevel="6">
      <c r="A250" s="21" t="s">
        <v>387</v>
      </c>
      <c r="B250" s="22" t="s">
        <v>54</v>
      </c>
      <c r="C250" s="22" t="s">
        <v>133</v>
      </c>
      <c r="D250" s="29" t="s">
        <v>225</v>
      </c>
      <c r="E250" s="22"/>
      <c r="F250" s="23">
        <f t="shared" si="11"/>
        <v>0</v>
      </c>
      <c r="G250" s="23">
        <f t="shared" si="11"/>
        <v>0</v>
      </c>
      <c r="H250" s="2"/>
    </row>
    <row r="251" spans="1:8" ht="90" hidden="1" outlineLevel="6">
      <c r="A251" s="21" t="s">
        <v>327</v>
      </c>
      <c r="B251" s="22" t="s">
        <v>54</v>
      </c>
      <c r="C251" s="22" t="s">
        <v>133</v>
      </c>
      <c r="D251" s="29" t="s">
        <v>226</v>
      </c>
      <c r="E251" s="22"/>
      <c r="F251" s="23">
        <f t="shared" si="11"/>
        <v>0</v>
      </c>
      <c r="G251" s="23">
        <f t="shared" si="11"/>
        <v>0</v>
      </c>
      <c r="H251" s="2"/>
    </row>
    <row r="252" spans="1:8" ht="60" hidden="1" outlineLevel="6">
      <c r="A252" s="21" t="s">
        <v>234</v>
      </c>
      <c r="B252" s="22" t="s">
        <v>54</v>
      </c>
      <c r="C252" s="22" t="s">
        <v>133</v>
      </c>
      <c r="D252" s="29" t="s">
        <v>226</v>
      </c>
      <c r="E252" s="22">
        <v>200</v>
      </c>
      <c r="F252" s="23">
        <v>0</v>
      </c>
      <c r="G252" s="23">
        <v>0</v>
      </c>
      <c r="H252" s="2"/>
    </row>
    <row r="253" spans="1:8" ht="42.75" outlineLevel="5" collapsed="1">
      <c r="A253" s="26" t="s">
        <v>95</v>
      </c>
      <c r="B253" s="27" t="s">
        <v>96</v>
      </c>
      <c r="C253" s="27"/>
      <c r="D253" s="27"/>
      <c r="E253" s="27"/>
      <c r="F253" s="28">
        <f>F254+F264+F292+F330+F338</f>
        <v>313767</v>
      </c>
      <c r="G253" s="28">
        <f>G254+G264+G292+G330+G338</f>
        <v>313767</v>
      </c>
      <c r="H253" s="2"/>
    </row>
    <row r="254" spans="1:8" ht="30" outlineLevel="6">
      <c r="A254" s="21" t="s">
        <v>360</v>
      </c>
      <c r="B254" s="22" t="s">
        <v>96</v>
      </c>
      <c r="C254" s="22" t="s">
        <v>19</v>
      </c>
      <c r="D254" s="22"/>
      <c r="E254" s="22"/>
      <c r="F254" s="23">
        <f>F255</f>
        <v>100</v>
      </c>
      <c r="G254" s="23">
        <f>G255</f>
        <v>100</v>
      </c>
      <c r="H254" s="2"/>
    </row>
    <row r="255" spans="1:8" ht="45" outlineLevel="5">
      <c r="A255" s="21" t="s">
        <v>26</v>
      </c>
      <c r="B255" s="22" t="s">
        <v>96</v>
      </c>
      <c r="C255" s="22" t="s">
        <v>27</v>
      </c>
      <c r="D255" s="22"/>
      <c r="E255" s="22"/>
      <c r="F255" s="23">
        <f>F256+F261</f>
        <v>100</v>
      </c>
      <c r="G255" s="23">
        <f>G256+G261</f>
        <v>100</v>
      </c>
      <c r="H255" s="2"/>
    </row>
    <row r="256" spans="1:8" ht="64.5" customHeight="1" outlineLevel="5">
      <c r="A256" s="21" t="s">
        <v>489</v>
      </c>
      <c r="B256" s="22" t="s">
        <v>96</v>
      </c>
      <c r="C256" s="22" t="s">
        <v>27</v>
      </c>
      <c r="D256" s="22" t="s">
        <v>97</v>
      </c>
      <c r="E256" s="22"/>
      <c r="F256" s="23">
        <f>F257+F259</f>
        <v>80</v>
      </c>
      <c r="G256" s="23">
        <f>G257+G259</f>
        <v>80</v>
      </c>
      <c r="H256" s="2"/>
    </row>
    <row r="257" spans="1:8" ht="45" outlineLevel="6">
      <c r="A257" s="21" t="s">
        <v>303</v>
      </c>
      <c r="B257" s="22" t="s">
        <v>96</v>
      </c>
      <c r="C257" s="22" t="s">
        <v>27</v>
      </c>
      <c r="D257" s="22" t="s">
        <v>98</v>
      </c>
      <c r="E257" s="22"/>
      <c r="F257" s="23">
        <f>F258</f>
        <v>45</v>
      </c>
      <c r="G257" s="23">
        <f>G258</f>
        <v>45</v>
      </c>
      <c r="H257" s="2"/>
    </row>
    <row r="258" spans="1:8" ht="47.25" customHeight="1" outlineLevel="4">
      <c r="A258" s="21" t="s">
        <v>234</v>
      </c>
      <c r="B258" s="22" t="s">
        <v>96</v>
      </c>
      <c r="C258" s="22" t="s">
        <v>27</v>
      </c>
      <c r="D258" s="22" t="s">
        <v>98</v>
      </c>
      <c r="E258" s="22" t="s">
        <v>9</v>
      </c>
      <c r="F258" s="23">
        <v>45</v>
      </c>
      <c r="G258" s="23">
        <v>45</v>
      </c>
      <c r="H258" s="2"/>
    </row>
    <row r="259" spans="1:8" ht="45" outlineLevel="5">
      <c r="A259" s="21" t="s">
        <v>304</v>
      </c>
      <c r="B259" s="22" t="s">
        <v>96</v>
      </c>
      <c r="C259" s="22" t="s">
        <v>27</v>
      </c>
      <c r="D259" s="22" t="s">
        <v>99</v>
      </c>
      <c r="E259" s="22"/>
      <c r="F259" s="23">
        <f>F260</f>
        <v>35</v>
      </c>
      <c r="G259" s="23">
        <f>G260</f>
        <v>35</v>
      </c>
      <c r="H259" s="2"/>
    </row>
    <row r="260" spans="1:8" ht="50.25" customHeight="1" outlineLevel="6">
      <c r="A260" s="21" t="s">
        <v>234</v>
      </c>
      <c r="B260" s="22" t="s">
        <v>96</v>
      </c>
      <c r="C260" s="22" t="s">
        <v>27</v>
      </c>
      <c r="D260" s="22" t="s">
        <v>99</v>
      </c>
      <c r="E260" s="22" t="s">
        <v>9</v>
      </c>
      <c r="F260" s="23">
        <v>35</v>
      </c>
      <c r="G260" s="23">
        <v>35</v>
      </c>
      <c r="H260" s="2"/>
    </row>
    <row r="261" spans="1:8" ht="30" outlineLevel="4">
      <c r="A261" s="21" t="s">
        <v>482</v>
      </c>
      <c r="B261" s="22" t="s">
        <v>96</v>
      </c>
      <c r="C261" s="22" t="s">
        <v>27</v>
      </c>
      <c r="D261" s="22" t="s">
        <v>32</v>
      </c>
      <c r="E261" s="22"/>
      <c r="F261" s="23">
        <f>F262</f>
        <v>20</v>
      </c>
      <c r="G261" s="23">
        <f>G262</f>
        <v>20</v>
      </c>
      <c r="H261" s="2"/>
    </row>
    <row r="262" spans="1:8" ht="45" outlineLevel="5">
      <c r="A262" s="21" t="s">
        <v>305</v>
      </c>
      <c r="B262" s="22" t="s">
        <v>96</v>
      </c>
      <c r="C262" s="22" t="s">
        <v>27</v>
      </c>
      <c r="D262" s="22" t="s">
        <v>100</v>
      </c>
      <c r="E262" s="22"/>
      <c r="F262" s="23">
        <f>F263</f>
        <v>20</v>
      </c>
      <c r="G262" s="23">
        <f>G263</f>
        <v>20</v>
      </c>
      <c r="H262" s="2"/>
    </row>
    <row r="263" spans="1:8" ht="51" customHeight="1" outlineLevel="6">
      <c r="A263" s="21" t="s">
        <v>234</v>
      </c>
      <c r="B263" s="22" t="s">
        <v>96</v>
      </c>
      <c r="C263" s="22" t="s">
        <v>27</v>
      </c>
      <c r="D263" s="22" t="s">
        <v>100</v>
      </c>
      <c r="E263" s="22">
        <v>200</v>
      </c>
      <c r="F263" s="23">
        <v>20</v>
      </c>
      <c r="G263" s="23">
        <v>20</v>
      </c>
      <c r="H263" s="2"/>
    </row>
    <row r="264" spans="1:8" outlineLevel="5">
      <c r="A264" s="21" t="s">
        <v>365</v>
      </c>
      <c r="B264" s="22" t="s">
        <v>96</v>
      </c>
      <c r="C264" s="22" t="s">
        <v>101</v>
      </c>
      <c r="D264" s="22"/>
      <c r="E264" s="22"/>
      <c r="F264" s="23">
        <f>F265+F270+F287</f>
        <v>71569.100000000006</v>
      </c>
      <c r="G264" s="23">
        <f>G265+G270+G287</f>
        <v>71569.100000000006</v>
      </c>
      <c r="H264" s="2"/>
    </row>
    <row r="265" spans="1:8" outlineLevel="6">
      <c r="A265" s="21" t="s">
        <v>102</v>
      </c>
      <c r="B265" s="22" t="s">
        <v>96</v>
      </c>
      <c r="C265" s="22" t="s">
        <v>103</v>
      </c>
      <c r="D265" s="22"/>
      <c r="E265" s="22"/>
      <c r="F265" s="23">
        <f t="shared" ref="F265:G268" si="12">F266</f>
        <v>64818.400000000001</v>
      </c>
      <c r="G265" s="23">
        <f t="shared" si="12"/>
        <v>64818.400000000001</v>
      </c>
      <c r="H265" s="2"/>
    </row>
    <row r="266" spans="1:8" s="6" customFormat="1" ht="45" outlineLevel="3">
      <c r="A266" s="21" t="s">
        <v>436</v>
      </c>
      <c r="B266" s="22" t="s">
        <v>96</v>
      </c>
      <c r="C266" s="22" t="s">
        <v>103</v>
      </c>
      <c r="D266" s="22" t="s">
        <v>104</v>
      </c>
      <c r="E266" s="22"/>
      <c r="F266" s="23">
        <f t="shared" si="12"/>
        <v>64818.400000000001</v>
      </c>
      <c r="G266" s="23">
        <f t="shared" si="12"/>
        <v>64818.400000000001</v>
      </c>
      <c r="H266" s="5"/>
    </row>
    <row r="267" spans="1:8" ht="45" outlineLevel="6">
      <c r="A267" s="21" t="s">
        <v>306</v>
      </c>
      <c r="B267" s="22" t="s">
        <v>96</v>
      </c>
      <c r="C267" s="22" t="s">
        <v>103</v>
      </c>
      <c r="D267" s="22" t="s">
        <v>105</v>
      </c>
      <c r="E267" s="22"/>
      <c r="F267" s="23">
        <f t="shared" si="12"/>
        <v>64818.400000000001</v>
      </c>
      <c r="G267" s="23">
        <f t="shared" si="12"/>
        <v>64818.400000000001</v>
      </c>
      <c r="H267" s="2"/>
    </row>
    <row r="268" spans="1:8" ht="60" outlineLevel="6">
      <c r="A268" s="21" t="s">
        <v>307</v>
      </c>
      <c r="B268" s="22" t="s">
        <v>96</v>
      </c>
      <c r="C268" s="22" t="s">
        <v>103</v>
      </c>
      <c r="D268" s="22" t="s">
        <v>106</v>
      </c>
      <c r="E268" s="22"/>
      <c r="F268" s="23">
        <f t="shared" si="12"/>
        <v>64818.400000000001</v>
      </c>
      <c r="G268" s="23">
        <f t="shared" si="12"/>
        <v>64818.400000000001</v>
      </c>
      <c r="H268" s="2"/>
    </row>
    <row r="269" spans="1:8" ht="49.5" customHeight="1" outlineLevel="5">
      <c r="A269" s="21" t="s">
        <v>251</v>
      </c>
      <c r="B269" s="22" t="s">
        <v>96</v>
      </c>
      <c r="C269" s="22" t="s">
        <v>103</v>
      </c>
      <c r="D269" s="22" t="s">
        <v>106</v>
      </c>
      <c r="E269" s="22" t="s">
        <v>24</v>
      </c>
      <c r="F269" s="23">
        <v>64818.400000000001</v>
      </c>
      <c r="G269" s="23">
        <v>64818.400000000001</v>
      </c>
      <c r="H269" s="2"/>
    </row>
    <row r="270" spans="1:8" outlineLevel="6">
      <c r="A270" s="21" t="s">
        <v>224</v>
      </c>
      <c r="B270" s="22" t="s">
        <v>96</v>
      </c>
      <c r="C270" s="22" t="s">
        <v>107</v>
      </c>
      <c r="D270" s="22"/>
      <c r="E270" s="22"/>
      <c r="F270" s="23">
        <f>F271+F277</f>
        <v>6693.7</v>
      </c>
      <c r="G270" s="23">
        <f>G271+G277</f>
        <v>6693.7</v>
      </c>
      <c r="H270" s="2"/>
    </row>
    <row r="271" spans="1:8" s="6" customFormat="1" ht="45" hidden="1" outlineLevel="3">
      <c r="A271" s="21" t="s">
        <v>436</v>
      </c>
      <c r="B271" s="22" t="s">
        <v>96</v>
      </c>
      <c r="C271" s="22" t="s">
        <v>107</v>
      </c>
      <c r="D271" s="22" t="s">
        <v>104</v>
      </c>
      <c r="E271" s="22"/>
      <c r="F271" s="23">
        <f>F272</f>
        <v>0</v>
      </c>
      <c r="G271" s="23">
        <f>G272</f>
        <v>0</v>
      </c>
      <c r="H271" s="5"/>
    </row>
    <row r="272" spans="1:8" ht="30" hidden="1" outlineLevel="4">
      <c r="A272" s="21" t="s">
        <v>308</v>
      </c>
      <c r="B272" s="22" t="s">
        <v>96</v>
      </c>
      <c r="C272" s="22" t="s">
        <v>107</v>
      </c>
      <c r="D272" s="22" t="s">
        <v>108</v>
      </c>
      <c r="E272" s="22"/>
      <c r="F272" s="23">
        <f>F273+F275</f>
        <v>0</v>
      </c>
      <c r="G272" s="23">
        <f>G273+G275</f>
        <v>0</v>
      </c>
      <c r="H272" s="2"/>
    </row>
    <row r="273" spans="1:8" ht="45" hidden="1" outlineLevel="5">
      <c r="A273" s="21" t="s">
        <v>309</v>
      </c>
      <c r="B273" s="22" t="s">
        <v>96</v>
      </c>
      <c r="C273" s="22" t="s">
        <v>107</v>
      </c>
      <c r="D273" s="22" t="s">
        <v>109</v>
      </c>
      <c r="E273" s="22"/>
      <c r="F273" s="23">
        <f>F274</f>
        <v>0</v>
      </c>
      <c r="G273" s="23">
        <f>G274</f>
        <v>0</v>
      </c>
      <c r="H273" s="2"/>
    </row>
    <row r="274" spans="1:8" ht="60" hidden="1" outlineLevel="3">
      <c r="A274" s="21" t="s">
        <v>234</v>
      </c>
      <c r="B274" s="22" t="s">
        <v>96</v>
      </c>
      <c r="C274" s="22" t="s">
        <v>107</v>
      </c>
      <c r="D274" s="22" t="s">
        <v>109</v>
      </c>
      <c r="E274" s="22" t="s">
        <v>9</v>
      </c>
      <c r="F274" s="23"/>
      <c r="G274" s="23"/>
      <c r="H274" s="2"/>
    </row>
    <row r="275" spans="1:8" ht="45" hidden="1" outlineLevel="5">
      <c r="A275" s="21" t="s">
        <v>310</v>
      </c>
      <c r="B275" s="22" t="s">
        <v>96</v>
      </c>
      <c r="C275" s="22" t="s">
        <v>107</v>
      </c>
      <c r="D275" s="22" t="s">
        <v>110</v>
      </c>
      <c r="E275" s="22"/>
      <c r="F275" s="23">
        <f>F276</f>
        <v>0</v>
      </c>
      <c r="G275" s="23">
        <f>G276</f>
        <v>0</v>
      </c>
      <c r="H275" s="2"/>
    </row>
    <row r="276" spans="1:8" ht="60" hidden="1" outlineLevel="6">
      <c r="A276" s="21" t="s">
        <v>234</v>
      </c>
      <c r="B276" s="22" t="s">
        <v>96</v>
      </c>
      <c r="C276" s="22" t="s">
        <v>107</v>
      </c>
      <c r="D276" s="22" t="s">
        <v>110</v>
      </c>
      <c r="E276" s="22" t="s">
        <v>9</v>
      </c>
      <c r="F276" s="23"/>
      <c r="G276" s="23"/>
      <c r="H276" s="2"/>
    </row>
    <row r="277" spans="1:8" s="6" customFormat="1" ht="45" outlineLevel="1" collapsed="1">
      <c r="A277" s="21" t="s">
        <v>506</v>
      </c>
      <c r="B277" s="22" t="s">
        <v>96</v>
      </c>
      <c r="C277" s="22" t="s">
        <v>107</v>
      </c>
      <c r="D277" s="22" t="s">
        <v>111</v>
      </c>
      <c r="E277" s="22"/>
      <c r="F277" s="23">
        <f>F278+F280+F283+F285</f>
        <v>6693.7</v>
      </c>
      <c r="G277" s="23">
        <f>G278+G280+G283+G285</f>
        <v>6693.7</v>
      </c>
      <c r="H277" s="5"/>
    </row>
    <row r="278" spans="1:8" ht="45" outlineLevel="2">
      <c r="A278" s="21" t="s">
        <v>311</v>
      </c>
      <c r="B278" s="22" t="s">
        <v>96</v>
      </c>
      <c r="C278" s="22" t="s">
        <v>107</v>
      </c>
      <c r="D278" s="22" t="s">
        <v>112</v>
      </c>
      <c r="E278" s="22"/>
      <c r="F278" s="23">
        <f>F279</f>
        <v>18</v>
      </c>
      <c r="G278" s="23">
        <f>G279</f>
        <v>18</v>
      </c>
      <c r="H278" s="2"/>
    </row>
    <row r="279" spans="1:8" ht="49.5" customHeight="1" outlineLevel="3">
      <c r="A279" s="21" t="s">
        <v>234</v>
      </c>
      <c r="B279" s="22" t="s">
        <v>96</v>
      </c>
      <c r="C279" s="22" t="s">
        <v>107</v>
      </c>
      <c r="D279" s="22" t="s">
        <v>112</v>
      </c>
      <c r="E279" s="22">
        <v>200</v>
      </c>
      <c r="F279" s="23">
        <v>18</v>
      </c>
      <c r="G279" s="23">
        <v>18</v>
      </c>
      <c r="H279" s="2"/>
    </row>
    <row r="280" spans="1:8" ht="34.5" customHeight="1" outlineLevel="5">
      <c r="A280" s="21" t="s">
        <v>312</v>
      </c>
      <c r="B280" s="22" t="s">
        <v>96</v>
      </c>
      <c r="C280" s="22" t="s">
        <v>107</v>
      </c>
      <c r="D280" s="22" t="s">
        <v>113</v>
      </c>
      <c r="E280" s="22"/>
      <c r="F280" s="23">
        <f>F281+F282</f>
        <v>477.5</v>
      </c>
      <c r="G280" s="23">
        <f>G281+G282</f>
        <v>477.5</v>
      </c>
      <c r="H280" s="2"/>
    </row>
    <row r="281" spans="1:8" ht="52.5" customHeight="1" outlineLevel="1">
      <c r="A281" s="21" t="s">
        <v>234</v>
      </c>
      <c r="B281" s="22" t="s">
        <v>96</v>
      </c>
      <c r="C281" s="22" t="s">
        <v>107</v>
      </c>
      <c r="D281" s="22" t="s">
        <v>113</v>
      </c>
      <c r="E281" s="22" t="s">
        <v>9</v>
      </c>
      <c r="F281" s="23">
        <v>477.5</v>
      </c>
      <c r="G281" s="23">
        <v>477.5</v>
      </c>
      <c r="H281" s="2"/>
    </row>
    <row r="282" spans="1:8" ht="50.25" hidden="1" customHeight="1" outlineLevel="2">
      <c r="A282" s="21" t="s">
        <v>251</v>
      </c>
      <c r="B282" s="22" t="s">
        <v>96</v>
      </c>
      <c r="C282" s="22" t="s">
        <v>107</v>
      </c>
      <c r="D282" s="22" t="s">
        <v>113</v>
      </c>
      <c r="E282" s="22" t="s">
        <v>24</v>
      </c>
      <c r="F282" s="23"/>
      <c r="G282" s="23"/>
      <c r="H282" s="2"/>
    </row>
    <row r="283" spans="1:8" s="6" customFormat="1" ht="45" outlineLevel="3">
      <c r="A283" s="21" t="s">
        <v>313</v>
      </c>
      <c r="B283" s="22" t="s">
        <v>96</v>
      </c>
      <c r="C283" s="22" t="s">
        <v>107</v>
      </c>
      <c r="D283" s="22" t="s">
        <v>114</v>
      </c>
      <c r="E283" s="22"/>
      <c r="F283" s="23">
        <f>F284</f>
        <v>5965.7</v>
      </c>
      <c r="G283" s="23">
        <f>G284</f>
        <v>5965.7</v>
      </c>
      <c r="H283" s="5"/>
    </row>
    <row r="284" spans="1:8" ht="49.5" customHeight="1" outlineLevel="5">
      <c r="A284" s="21" t="s">
        <v>251</v>
      </c>
      <c r="B284" s="22" t="s">
        <v>96</v>
      </c>
      <c r="C284" s="22" t="s">
        <v>107</v>
      </c>
      <c r="D284" s="22" t="s">
        <v>114</v>
      </c>
      <c r="E284" s="22" t="s">
        <v>24</v>
      </c>
      <c r="F284" s="23">
        <v>5965.7</v>
      </c>
      <c r="G284" s="23">
        <v>5965.7</v>
      </c>
      <c r="H284" s="2"/>
    </row>
    <row r="285" spans="1:8" ht="30" outlineLevel="6">
      <c r="A285" s="21" t="s">
        <v>314</v>
      </c>
      <c r="B285" s="22" t="s">
        <v>96</v>
      </c>
      <c r="C285" s="22" t="s">
        <v>107</v>
      </c>
      <c r="D285" s="22" t="s">
        <v>115</v>
      </c>
      <c r="E285" s="22"/>
      <c r="F285" s="23">
        <f>F286</f>
        <v>232.5</v>
      </c>
      <c r="G285" s="23">
        <f>G286</f>
        <v>232.5</v>
      </c>
      <c r="H285" s="2"/>
    </row>
    <row r="286" spans="1:8" ht="49.5" customHeight="1" outlineLevel="6">
      <c r="A286" s="21" t="s">
        <v>251</v>
      </c>
      <c r="B286" s="22" t="s">
        <v>96</v>
      </c>
      <c r="C286" s="22" t="s">
        <v>107</v>
      </c>
      <c r="D286" s="22" t="s">
        <v>115</v>
      </c>
      <c r="E286" s="22" t="s">
        <v>24</v>
      </c>
      <c r="F286" s="23">
        <v>232.5</v>
      </c>
      <c r="G286" s="23">
        <v>232.5</v>
      </c>
      <c r="H286" s="2"/>
    </row>
    <row r="287" spans="1:8" ht="30" outlineLevel="6">
      <c r="A287" s="21" t="s">
        <v>176</v>
      </c>
      <c r="B287" s="22" t="s">
        <v>96</v>
      </c>
      <c r="C287" s="22" t="s">
        <v>177</v>
      </c>
      <c r="D287" s="22"/>
      <c r="E287" s="22"/>
      <c r="F287" s="23">
        <f t="shared" ref="F287:G290" si="13">F288</f>
        <v>57</v>
      </c>
      <c r="G287" s="23">
        <f t="shared" si="13"/>
        <v>57</v>
      </c>
      <c r="H287" s="2"/>
    </row>
    <row r="288" spans="1:8" ht="45" outlineLevel="6">
      <c r="A288" s="21" t="s">
        <v>436</v>
      </c>
      <c r="B288" s="22" t="s">
        <v>96</v>
      </c>
      <c r="C288" s="22" t="s">
        <v>177</v>
      </c>
      <c r="D288" s="22" t="s">
        <v>104</v>
      </c>
      <c r="E288" s="22"/>
      <c r="F288" s="23">
        <f t="shared" si="13"/>
        <v>57</v>
      </c>
      <c r="G288" s="23">
        <f t="shared" si="13"/>
        <v>57</v>
      </c>
      <c r="H288" s="2"/>
    </row>
    <row r="289" spans="1:8" ht="30" outlineLevel="6">
      <c r="A289" s="21" t="s">
        <v>308</v>
      </c>
      <c r="B289" s="22" t="s">
        <v>96</v>
      </c>
      <c r="C289" s="22" t="s">
        <v>177</v>
      </c>
      <c r="D289" s="22" t="s">
        <v>108</v>
      </c>
      <c r="E289" s="22"/>
      <c r="F289" s="23">
        <f t="shared" si="13"/>
        <v>57</v>
      </c>
      <c r="G289" s="23">
        <f t="shared" si="13"/>
        <v>57</v>
      </c>
      <c r="H289" s="2"/>
    </row>
    <row r="290" spans="1:8" ht="45" outlineLevel="6">
      <c r="A290" s="21" t="s">
        <v>310</v>
      </c>
      <c r="B290" s="22" t="s">
        <v>96</v>
      </c>
      <c r="C290" s="22" t="s">
        <v>177</v>
      </c>
      <c r="D290" s="22" t="s">
        <v>110</v>
      </c>
      <c r="E290" s="22"/>
      <c r="F290" s="23">
        <f t="shared" si="13"/>
        <v>57</v>
      </c>
      <c r="G290" s="23">
        <f t="shared" si="13"/>
        <v>57</v>
      </c>
      <c r="H290" s="2"/>
    </row>
    <row r="291" spans="1:8" ht="51" customHeight="1" outlineLevel="6">
      <c r="A291" s="21" t="s">
        <v>234</v>
      </c>
      <c r="B291" s="22" t="s">
        <v>96</v>
      </c>
      <c r="C291" s="22" t="s">
        <v>177</v>
      </c>
      <c r="D291" s="22" t="s">
        <v>110</v>
      </c>
      <c r="E291" s="22" t="s">
        <v>9</v>
      </c>
      <c r="F291" s="23">
        <v>57</v>
      </c>
      <c r="G291" s="23">
        <v>57</v>
      </c>
      <c r="H291" s="2"/>
    </row>
    <row r="292" spans="1:8" outlineLevel="5">
      <c r="A292" s="21" t="s">
        <v>366</v>
      </c>
      <c r="B292" s="22" t="s">
        <v>96</v>
      </c>
      <c r="C292" s="22" t="s">
        <v>116</v>
      </c>
      <c r="D292" s="22"/>
      <c r="E292" s="22"/>
      <c r="F292" s="23">
        <f>F293+F320</f>
        <v>140391.1</v>
      </c>
      <c r="G292" s="23">
        <f>G293+G320</f>
        <v>140391.1</v>
      </c>
      <c r="H292" s="2"/>
    </row>
    <row r="293" spans="1:8" outlineLevel="6">
      <c r="A293" s="21" t="s">
        <v>117</v>
      </c>
      <c r="B293" s="22" t="s">
        <v>96</v>
      </c>
      <c r="C293" s="22" t="s">
        <v>118</v>
      </c>
      <c r="D293" s="22"/>
      <c r="E293" s="22"/>
      <c r="F293" s="23">
        <f>F294+F316</f>
        <v>136152.9</v>
      </c>
      <c r="G293" s="23">
        <f>G294+G316</f>
        <v>136152.9</v>
      </c>
      <c r="H293" s="2"/>
    </row>
    <row r="294" spans="1:8" ht="32.25" customHeight="1" outlineLevel="1">
      <c r="A294" s="21" t="s">
        <v>437</v>
      </c>
      <c r="B294" s="22" t="s">
        <v>96</v>
      </c>
      <c r="C294" s="22" t="s">
        <v>118</v>
      </c>
      <c r="D294" s="22" t="s">
        <v>119</v>
      </c>
      <c r="E294" s="22"/>
      <c r="F294" s="23">
        <f>F295+F301+F308+F311</f>
        <v>135802.9</v>
      </c>
      <c r="G294" s="23">
        <f>G295+G301+G308+G311</f>
        <v>135802.9</v>
      </c>
      <c r="H294" s="2"/>
    </row>
    <row r="295" spans="1:8" ht="45" outlineLevel="2">
      <c r="A295" s="21" t="s">
        <v>315</v>
      </c>
      <c r="B295" s="22" t="s">
        <v>96</v>
      </c>
      <c r="C295" s="22" t="s">
        <v>118</v>
      </c>
      <c r="D295" s="22" t="s">
        <v>120</v>
      </c>
      <c r="E295" s="22"/>
      <c r="F295" s="23">
        <f>F296+F299</f>
        <v>90281.2</v>
      </c>
      <c r="G295" s="23">
        <f>G296+G299</f>
        <v>90281.2</v>
      </c>
      <c r="H295" s="2"/>
    </row>
    <row r="296" spans="1:8" s="6" customFormat="1" ht="45" outlineLevel="3">
      <c r="A296" s="21" t="s">
        <v>316</v>
      </c>
      <c r="B296" s="22" t="s">
        <v>96</v>
      </c>
      <c r="C296" s="22" t="s">
        <v>118</v>
      </c>
      <c r="D296" s="22" t="s">
        <v>121</v>
      </c>
      <c r="E296" s="22"/>
      <c r="F296" s="23">
        <f>F297+F298</f>
        <v>500</v>
      </c>
      <c r="G296" s="23">
        <f>G297+G298</f>
        <v>500</v>
      </c>
      <c r="H296" s="5"/>
    </row>
    <row r="297" spans="1:8" ht="49.5" customHeight="1" outlineLevel="5">
      <c r="A297" s="21" t="s">
        <v>234</v>
      </c>
      <c r="B297" s="22" t="s">
        <v>96</v>
      </c>
      <c r="C297" s="22" t="s">
        <v>118</v>
      </c>
      <c r="D297" s="22" t="s">
        <v>121</v>
      </c>
      <c r="E297" s="22" t="s">
        <v>9</v>
      </c>
      <c r="F297" s="23">
        <v>500</v>
      </c>
      <c r="G297" s="23">
        <v>500</v>
      </c>
      <c r="H297" s="2"/>
    </row>
    <row r="298" spans="1:8" ht="60" hidden="1" outlineLevel="6">
      <c r="A298" s="21" t="s">
        <v>251</v>
      </c>
      <c r="B298" s="22" t="s">
        <v>96</v>
      </c>
      <c r="C298" s="22" t="s">
        <v>118</v>
      </c>
      <c r="D298" s="22" t="s">
        <v>121</v>
      </c>
      <c r="E298" s="22" t="s">
        <v>24</v>
      </c>
      <c r="F298" s="23"/>
      <c r="G298" s="23"/>
      <c r="H298" s="2"/>
    </row>
    <row r="299" spans="1:8" ht="45" outlineLevel="3" collapsed="1">
      <c r="A299" s="21" t="s">
        <v>317</v>
      </c>
      <c r="B299" s="22" t="s">
        <v>96</v>
      </c>
      <c r="C299" s="22" t="s">
        <v>118</v>
      </c>
      <c r="D299" s="22" t="s">
        <v>122</v>
      </c>
      <c r="E299" s="22"/>
      <c r="F299" s="23">
        <f>F300</f>
        <v>89781.2</v>
      </c>
      <c r="G299" s="23">
        <f>G300</f>
        <v>89781.2</v>
      </c>
      <c r="H299" s="2"/>
    </row>
    <row r="300" spans="1:8" ht="50.25" customHeight="1" outlineLevel="4">
      <c r="A300" s="21" t="s">
        <v>251</v>
      </c>
      <c r="B300" s="22" t="s">
        <v>96</v>
      </c>
      <c r="C300" s="22" t="s">
        <v>118</v>
      </c>
      <c r="D300" s="29" t="s">
        <v>122</v>
      </c>
      <c r="E300" s="22" t="s">
        <v>24</v>
      </c>
      <c r="F300" s="23">
        <v>89781.2</v>
      </c>
      <c r="G300" s="23">
        <v>89781.2</v>
      </c>
      <c r="H300" s="2"/>
    </row>
    <row r="301" spans="1:8" ht="30" outlineLevel="6">
      <c r="A301" s="21" t="s">
        <v>318</v>
      </c>
      <c r="B301" s="22" t="s">
        <v>96</v>
      </c>
      <c r="C301" s="22" t="s">
        <v>118</v>
      </c>
      <c r="D301" s="22" t="s">
        <v>123</v>
      </c>
      <c r="E301" s="22"/>
      <c r="F301" s="23">
        <f>F302+F304+F306</f>
        <v>28294.199999999997</v>
      </c>
      <c r="G301" s="23">
        <f>G302+G304+G306</f>
        <v>28294.199999999997</v>
      </c>
      <c r="H301" s="2"/>
    </row>
    <row r="302" spans="1:8" ht="30" outlineLevel="3">
      <c r="A302" s="21" t="s">
        <v>319</v>
      </c>
      <c r="B302" s="22" t="s">
        <v>96</v>
      </c>
      <c r="C302" s="22" t="s">
        <v>118</v>
      </c>
      <c r="D302" s="22" t="s">
        <v>124</v>
      </c>
      <c r="E302" s="22"/>
      <c r="F302" s="23">
        <f>F303</f>
        <v>27885.1</v>
      </c>
      <c r="G302" s="23">
        <f>G303</f>
        <v>27885.1</v>
      </c>
      <c r="H302" s="2"/>
    </row>
    <row r="303" spans="1:8" ht="48.75" customHeight="1" outlineLevel="5">
      <c r="A303" s="21" t="s">
        <v>251</v>
      </c>
      <c r="B303" s="22" t="s">
        <v>96</v>
      </c>
      <c r="C303" s="22" t="s">
        <v>118</v>
      </c>
      <c r="D303" s="22" t="s">
        <v>124</v>
      </c>
      <c r="E303" s="22" t="s">
        <v>24</v>
      </c>
      <c r="F303" s="23">
        <v>27885.1</v>
      </c>
      <c r="G303" s="23">
        <v>27885.1</v>
      </c>
      <c r="H303" s="2"/>
    </row>
    <row r="304" spans="1:8" ht="45" outlineLevel="6">
      <c r="A304" s="21" t="s">
        <v>320</v>
      </c>
      <c r="B304" s="22" t="s">
        <v>96</v>
      </c>
      <c r="C304" s="22" t="s">
        <v>118</v>
      </c>
      <c r="D304" s="22" t="s">
        <v>125</v>
      </c>
      <c r="E304" s="22"/>
      <c r="F304" s="23">
        <f>F305</f>
        <v>409.1</v>
      </c>
      <c r="G304" s="23">
        <f>G305</f>
        <v>409.1</v>
      </c>
      <c r="H304" s="2"/>
    </row>
    <row r="305" spans="1:8" ht="51" customHeight="1" outlineLevel="5">
      <c r="A305" s="21" t="s">
        <v>251</v>
      </c>
      <c r="B305" s="22" t="s">
        <v>96</v>
      </c>
      <c r="C305" s="22" t="s">
        <v>118</v>
      </c>
      <c r="D305" s="22" t="s">
        <v>125</v>
      </c>
      <c r="E305" s="22" t="s">
        <v>24</v>
      </c>
      <c r="F305" s="23">
        <v>409.1</v>
      </c>
      <c r="G305" s="23">
        <v>409.1</v>
      </c>
      <c r="H305" s="2"/>
    </row>
    <row r="306" spans="1:8" ht="90" hidden="1" outlineLevel="6">
      <c r="A306" s="21" t="s">
        <v>411</v>
      </c>
      <c r="B306" s="22" t="s">
        <v>96</v>
      </c>
      <c r="C306" s="22" t="s">
        <v>118</v>
      </c>
      <c r="D306" s="22" t="s">
        <v>126</v>
      </c>
      <c r="E306" s="22"/>
      <c r="F306" s="23">
        <f>F307</f>
        <v>0</v>
      </c>
      <c r="G306" s="23">
        <f>G307</f>
        <v>0</v>
      </c>
      <c r="H306" s="2"/>
    </row>
    <row r="307" spans="1:8" ht="60" hidden="1" outlineLevel="5">
      <c r="A307" s="21" t="s">
        <v>251</v>
      </c>
      <c r="B307" s="22" t="s">
        <v>96</v>
      </c>
      <c r="C307" s="22" t="s">
        <v>118</v>
      </c>
      <c r="D307" s="22" t="s">
        <v>126</v>
      </c>
      <c r="E307" s="22" t="s">
        <v>24</v>
      </c>
      <c r="F307" s="23"/>
      <c r="G307" s="23"/>
      <c r="H307" s="2"/>
    </row>
    <row r="308" spans="1:8" ht="30" outlineLevel="6">
      <c r="A308" s="21" t="s">
        <v>322</v>
      </c>
      <c r="B308" s="22" t="s">
        <v>96</v>
      </c>
      <c r="C308" s="22" t="s">
        <v>118</v>
      </c>
      <c r="D308" s="22" t="s">
        <v>127</v>
      </c>
      <c r="E308" s="22"/>
      <c r="F308" s="23">
        <f>F309</f>
        <v>8695.6</v>
      </c>
      <c r="G308" s="23">
        <f>G309</f>
        <v>8695.6</v>
      </c>
      <c r="H308" s="2"/>
    </row>
    <row r="309" spans="1:8" ht="30" outlineLevel="6">
      <c r="A309" s="21" t="s">
        <v>323</v>
      </c>
      <c r="B309" s="22" t="s">
        <v>96</v>
      </c>
      <c r="C309" s="22" t="s">
        <v>118</v>
      </c>
      <c r="D309" s="22" t="s">
        <v>128</v>
      </c>
      <c r="E309" s="22"/>
      <c r="F309" s="23">
        <f>F310</f>
        <v>8695.6</v>
      </c>
      <c r="G309" s="23">
        <f>G310</f>
        <v>8695.6</v>
      </c>
      <c r="H309" s="2"/>
    </row>
    <row r="310" spans="1:8" ht="50.25" customHeight="1" outlineLevel="6">
      <c r="A310" s="21" t="s">
        <v>251</v>
      </c>
      <c r="B310" s="22" t="s">
        <v>96</v>
      </c>
      <c r="C310" s="22" t="s">
        <v>118</v>
      </c>
      <c r="D310" s="22" t="s">
        <v>128</v>
      </c>
      <c r="E310" s="22" t="s">
        <v>24</v>
      </c>
      <c r="F310" s="23">
        <v>8695.6</v>
      </c>
      <c r="G310" s="23">
        <v>8695.6</v>
      </c>
      <c r="H310" s="2"/>
    </row>
    <row r="311" spans="1:8" s="6" customFormat="1" ht="45">
      <c r="A311" s="21" t="s">
        <v>324</v>
      </c>
      <c r="B311" s="22" t="s">
        <v>96</v>
      </c>
      <c r="C311" s="22" t="s">
        <v>118</v>
      </c>
      <c r="D311" s="22" t="s">
        <v>129</v>
      </c>
      <c r="E311" s="22"/>
      <c r="F311" s="23">
        <f>F312+F314</f>
        <v>8531.9</v>
      </c>
      <c r="G311" s="23">
        <f>G312+G314</f>
        <v>8531.9</v>
      </c>
      <c r="H311" s="5"/>
    </row>
    <row r="312" spans="1:8" ht="30" outlineLevel="2">
      <c r="A312" s="21" t="s">
        <v>314</v>
      </c>
      <c r="B312" s="22" t="s">
        <v>96</v>
      </c>
      <c r="C312" s="22" t="s">
        <v>118</v>
      </c>
      <c r="D312" s="22" t="s">
        <v>130</v>
      </c>
      <c r="E312" s="22"/>
      <c r="F312" s="23">
        <f>F313</f>
        <v>7981.9</v>
      </c>
      <c r="G312" s="23">
        <f>G313</f>
        <v>7981.9</v>
      </c>
      <c r="H312" s="2"/>
    </row>
    <row r="313" spans="1:8" s="6" customFormat="1" ht="50.25" customHeight="1" outlineLevel="3">
      <c r="A313" s="21" t="s">
        <v>251</v>
      </c>
      <c r="B313" s="22" t="s">
        <v>96</v>
      </c>
      <c r="C313" s="22" t="s">
        <v>118</v>
      </c>
      <c r="D313" s="22" t="s">
        <v>130</v>
      </c>
      <c r="E313" s="22" t="s">
        <v>24</v>
      </c>
      <c r="F313" s="23">
        <v>7981.9</v>
      </c>
      <c r="G313" s="23">
        <v>7981.9</v>
      </c>
      <c r="H313" s="5"/>
    </row>
    <row r="314" spans="1:8" ht="30" outlineLevel="6">
      <c r="A314" s="21" t="s">
        <v>325</v>
      </c>
      <c r="B314" s="22" t="s">
        <v>96</v>
      </c>
      <c r="C314" s="22" t="s">
        <v>118</v>
      </c>
      <c r="D314" s="22" t="s">
        <v>131</v>
      </c>
      <c r="E314" s="22"/>
      <c r="F314" s="23">
        <f>F315</f>
        <v>550</v>
      </c>
      <c r="G314" s="23">
        <f>G315</f>
        <v>550</v>
      </c>
      <c r="H314" s="2"/>
    </row>
    <row r="315" spans="1:8" ht="48.75" customHeight="1" outlineLevel="6">
      <c r="A315" s="21" t="s">
        <v>234</v>
      </c>
      <c r="B315" s="22" t="s">
        <v>96</v>
      </c>
      <c r="C315" s="22" t="s">
        <v>118</v>
      </c>
      <c r="D315" s="22" t="s">
        <v>131</v>
      </c>
      <c r="E315" s="22" t="s">
        <v>9</v>
      </c>
      <c r="F315" s="23">
        <v>550</v>
      </c>
      <c r="G315" s="23">
        <v>550</v>
      </c>
      <c r="H315" s="2"/>
    </row>
    <row r="316" spans="1:8" ht="45" outlineLevel="6">
      <c r="A316" s="21" t="s">
        <v>439</v>
      </c>
      <c r="B316" s="22" t="s">
        <v>96</v>
      </c>
      <c r="C316" s="22" t="s">
        <v>118</v>
      </c>
      <c r="D316" s="22" t="s">
        <v>35</v>
      </c>
      <c r="E316" s="22"/>
      <c r="F316" s="23">
        <f t="shared" ref="F316:G318" si="14">F317</f>
        <v>350</v>
      </c>
      <c r="G316" s="23">
        <f t="shared" si="14"/>
        <v>350</v>
      </c>
      <c r="H316" s="2"/>
    </row>
    <row r="317" spans="1:8" ht="60" outlineLevel="6">
      <c r="A317" s="21" t="s">
        <v>418</v>
      </c>
      <c r="B317" s="22" t="s">
        <v>96</v>
      </c>
      <c r="C317" s="22" t="s">
        <v>118</v>
      </c>
      <c r="D317" s="22" t="s">
        <v>36</v>
      </c>
      <c r="E317" s="22"/>
      <c r="F317" s="23">
        <f t="shared" si="14"/>
        <v>350</v>
      </c>
      <c r="G317" s="23">
        <f t="shared" si="14"/>
        <v>350</v>
      </c>
      <c r="H317" s="2"/>
    </row>
    <row r="318" spans="1:8" ht="60" outlineLevel="6">
      <c r="A318" s="21" t="s">
        <v>442</v>
      </c>
      <c r="B318" s="22" t="s">
        <v>96</v>
      </c>
      <c r="C318" s="22" t="s">
        <v>118</v>
      </c>
      <c r="D318" s="29" t="s">
        <v>444</v>
      </c>
      <c r="E318" s="22"/>
      <c r="F318" s="23">
        <f t="shared" si="14"/>
        <v>350</v>
      </c>
      <c r="G318" s="23">
        <f t="shared" si="14"/>
        <v>350</v>
      </c>
      <c r="H318" s="2"/>
    </row>
    <row r="319" spans="1:8" ht="45" outlineLevel="6">
      <c r="A319" s="21" t="s">
        <v>443</v>
      </c>
      <c r="B319" s="22" t="s">
        <v>96</v>
      </c>
      <c r="C319" s="22" t="s">
        <v>118</v>
      </c>
      <c r="D319" s="29" t="s">
        <v>444</v>
      </c>
      <c r="E319" s="22" t="s">
        <v>9</v>
      </c>
      <c r="F319" s="23">
        <v>350</v>
      </c>
      <c r="G319" s="23">
        <v>350</v>
      </c>
      <c r="H319" s="2"/>
    </row>
    <row r="320" spans="1:8" ht="30" outlineLevel="5">
      <c r="A320" s="21" t="s">
        <v>132</v>
      </c>
      <c r="B320" s="22" t="s">
        <v>96</v>
      </c>
      <c r="C320" s="22" t="s">
        <v>133</v>
      </c>
      <c r="D320" s="22"/>
      <c r="E320" s="22"/>
      <c r="F320" s="23">
        <f>F321+F326</f>
        <v>4238.2</v>
      </c>
      <c r="G320" s="23">
        <f>G321+G326</f>
        <v>4238.2</v>
      </c>
      <c r="H320" s="2"/>
    </row>
    <row r="321" spans="1:8" ht="31.5" customHeight="1" outlineLevel="1">
      <c r="A321" s="21" t="s">
        <v>437</v>
      </c>
      <c r="B321" s="22" t="s">
        <v>96</v>
      </c>
      <c r="C321" s="22" t="s">
        <v>133</v>
      </c>
      <c r="D321" s="22" t="s">
        <v>119</v>
      </c>
      <c r="E321" s="22"/>
      <c r="F321" s="23">
        <f>F322</f>
        <v>4217.2</v>
      </c>
      <c r="G321" s="23">
        <f>G322</f>
        <v>4217.2</v>
      </c>
      <c r="H321" s="2"/>
    </row>
    <row r="322" spans="1:8" ht="45" outlineLevel="6">
      <c r="A322" s="21" t="s">
        <v>324</v>
      </c>
      <c r="B322" s="22" t="s">
        <v>96</v>
      </c>
      <c r="C322" s="22" t="s">
        <v>133</v>
      </c>
      <c r="D322" s="22" t="s">
        <v>129</v>
      </c>
      <c r="E322" s="22"/>
      <c r="F322" s="23">
        <f>F323</f>
        <v>4217.2</v>
      </c>
      <c r="G322" s="23">
        <f>G323</f>
        <v>4217.2</v>
      </c>
      <c r="H322" s="2"/>
    </row>
    <row r="323" spans="1:8" s="6" customFormat="1" ht="90" outlineLevel="1">
      <c r="A323" s="21" t="s">
        <v>461</v>
      </c>
      <c r="B323" s="22" t="s">
        <v>96</v>
      </c>
      <c r="C323" s="22" t="s">
        <v>133</v>
      </c>
      <c r="D323" s="22" t="s">
        <v>134</v>
      </c>
      <c r="E323" s="22"/>
      <c r="F323" s="23">
        <f>F324+F325</f>
        <v>4217.2</v>
      </c>
      <c r="G323" s="23">
        <f>G324+G325</f>
        <v>4217.2</v>
      </c>
      <c r="H323" s="5"/>
    </row>
    <row r="324" spans="1:8" ht="108.75" customHeight="1" outlineLevel="5">
      <c r="A324" s="21" t="s">
        <v>233</v>
      </c>
      <c r="B324" s="22" t="s">
        <v>96</v>
      </c>
      <c r="C324" s="22" t="s">
        <v>133</v>
      </c>
      <c r="D324" s="22" t="s">
        <v>134</v>
      </c>
      <c r="E324" s="22" t="s">
        <v>6</v>
      </c>
      <c r="F324" s="23">
        <v>4133.2</v>
      </c>
      <c r="G324" s="23">
        <v>4133.2</v>
      </c>
      <c r="H324" s="2"/>
    </row>
    <row r="325" spans="1:8" ht="50.25" customHeight="1" outlineLevel="6">
      <c r="A325" s="21" t="s">
        <v>234</v>
      </c>
      <c r="B325" s="22" t="s">
        <v>96</v>
      </c>
      <c r="C325" s="22" t="s">
        <v>133</v>
      </c>
      <c r="D325" s="22" t="s">
        <v>134</v>
      </c>
      <c r="E325" s="22" t="s">
        <v>9</v>
      </c>
      <c r="F325" s="23">
        <v>84</v>
      </c>
      <c r="G325" s="23">
        <v>84</v>
      </c>
      <c r="H325" s="2"/>
    </row>
    <row r="326" spans="1:8" ht="60" outlineLevel="1">
      <c r="A326" s="21" t="s">
        <v>498</v>
      </c>
      <c r="B326" s="22" t="s">
        <v>96</v>
      </c>
      <c r="C326" s="22" t="s">
        <v>133</v>
      </c>
      <c r="D326" s="22" t="s">
        <v>136</v>
      </c>
      <c r="E326" s="22"/>
      <c r="F326" s="23">
        <f>F327</f>
        <v>21</v>
      </c>
      <c r="G326" s="23">
        <f>G327</f>
        <v>21</v>
      </c>
      <c r="H326" s="2"/>
    </row>
    <row r="327" spans="1:8" ht="60" outlineLevel="3">
      <c r="A327" s="21" t="s">
        <v>328</v>
      </c>
      <c r="B327" s="22" t="s">
        <v>96</v>
      </c>
      <c r="C327" s="22" t="s">
        <v>133</v>
      </c>
      <c r="D327" s="22" t="s">
        <v>137</v>
      </c>
      <c r="E327" s="22"/>
      <c r="F327" s="23">
        <f>F328</f>
        <v>21</v>
      </c>
      <c r="G327" s="23">
        <f>G328</f>
        <v>21</v>
      </c>
      <c r="H327" s="2"/>
    </row>
    <row r="328" spans="1:8" ht="48.75" customHeight="1" outlineLevel="5">
      <c r="A328" s="21" t="s">
        <v>234</v>
      </c>
      <c r="B328" s="22" t="s">
        <v>96</v>
      </c>
      <c r="C328" s="22" t="s">
        <v>133</v>
      </c>
      <c r="D328" s="22" t="s">
        <v>137</v>
      </c>
      <c r="E328" s="22" t="s">
        <v>9</v>
      </c>
      <c r="F328" s="23">
        <v>21</v>
      </c>
      <c r="G328" s="23">
        <v>21</v>
      </c>
      <c r="H328" s="2"/>
    </row>
    <row r="329" spans="1:8" outlineLevel="6">
      <c r="A329" s="21" t="s">
        <v>367</v>
      </c>
      <c r="B329" s="22" t="s">
        <v>96</v>
      </c>
      <c r="C329" s="22" t="s">
        <v>37</v>
      </c>
      <c r="D329" s="22"/>
      <c r="E329" s="22"/>
      <c r="F329" s="23">
        <f t="shared" ref="F329:G336" si="15">F330</f>
        <v>650</v>
      </c>
      <c r="G329" s="23">
        <f t="shared" si="15"/>
        <v>650</v>
      </c>
      <c r="H329" s="2"/>
    </row>
    <row r="330" spans="1:8" ht="30" outlineLevel="2">
      <c r="A330" s="21" t="s">
        <v>138</v>
      </c>
      <c r="B330" s="22" t="s">
        <v>96</v>
      </c>
      <c r="C330" s="22" t="s">
        <v>139</v>
      </c>
      <c r="D330" s="22"/>
      <c r="E330" s="22"/>
      <c r="F330" s="23">
        <f>F335+F331</f>
        <v>650</v>
      </c>
      <c r="G330" s="23">
        <f>G335+G331</f>
        <v>650</v>
      </c>
      <c r="H330" s="2"/>
    </row>
    <row r="331" spans="1:8" ht="30" outlineLevel="2">
      <c r="A331" s="21" t="s">
        <v>507</v>
      </c>
      <c r="B331" s="22" t="s">
        <v>96</v>
      </c>
      <c r="C331" s="22" t="s">
        <v>139</v>
      </c>
      <c r="D331" s="22" t="s">
        <v>35</v>
      </c>
      <c r="E331" s="22"/>
      <c r="F331" s="23">
        <f t="shared" ref="F331:G333" si="16">F332</f>
        <v>300</v>
      </c>
      <c r="G331" s="23">
        <f t="shared" si="16"/>
        <v>300</v>
      </c>
      <c r="H331" s="2"/>
    </row>
    <row r="332" spans="1:8" ht="60" outlineLevel="2">
      <c r="A332" s="21" t="s">
        <v>445</v>
      </c>
      <c r="B332" s="22" t="s">
        <v>96</v>
      </c>
      <c r="C332" s="22" t="s">
        <v>139</v>
      </c>
      <c r="D332" s="22" t="s">
        <v>36</v>
      </c>
      <c r="E332" s="22"/>
      <c r="F332" s="23">
        <f t="shared" si="16"/>
        <v>300</v>
      </c>
      <c r="G332" s="23">
        <f t="shared" si="16"/>
        <v>300</v>
      </c>
      <c r="H332" s="2"/>
    </row>
    <row r="333" spans="1:8" ht="60" outlineLevel="2">
      <c r="A333" s="21" t="s">
        <v>446</v>
      </c>
      <c r="B333" s="22" t="s">
        <v>96</v>
      </c>
      <c r="C333" s="22" t="s">
        <v>139</v>
      </c>
      <c r="D333" s="29" t="s">
        <v>448</v>
      </c>
      <c r="E333" s="22"/>
      <c r="F333" s="23">
        <f t="shared" si="16"/>
        <v>300</v>
      </c>
      <c r="G333" s="23">
        <f t="shared" si="16"/>
        <v>300</v>
      </c>
      <c r="H333" s="2"/>
    </row>
    <row r="334" spans="1:8" ht="49.5" customHeight="1" outlineLevel="2">
      <c r="A334" s="21" t="s">
        <v>447</v>
      </c>
      <c r="B334" s="22" t="s">
        <v>96</v>
      </c>
      <c r="C334" s="22" t="s">
        <v>139</v>
      </c>
      <c r="D334" s="29" t="s">
        <v>448</v>
      </c>
      <c r="E334" s="22">
        <v>600</v>
      </c>
      <c r="F334" s="23">
        <v>300</v>
      </c>
      <c r="G334" s="23">
        <v>300</v>
      </c>
      <c r="H334" s="2"/>
    </row>
    <row r="335" spans="1:8" ht="104.25" customHeight="1" outlineLevel="6">
      <c r="A335" s="21" t="s">
        <v>508</v>
      </c>
      <c r="B335" s="22" t="s">
        <v>96</v>
      </c>
      <c r="C335" s="22" t="s">
        <v>139</v>
      </c>
      <c r="D335" s="22" t="s">
        <v>140</v>
      </c>
      <c r="E335" s="22"/>
      <c r="F335" s="23">
        <f t="shared" si="15"/>
        <v>350</v>
      </c>
      <c r="G335" s="23">
        <f t="shared" si="15"/>
        <v>350</v>
      </c>
      <c r="H335" s="2"/>
    </row>
    <row r="336" spans="1:8" s="6" customFormat="1" ht="30">
      <c r="A336" s="21" t="s">
        <v>329</v>
      </c>
      <c r="B336" s="22" t="s">
        <v>96</v>
      </c>
      <c r="C336" s="22" t="s">
        <v>139</v>
      </c>
      <c r="D336" s="22" t="s">
        <v>141</v>
      </c>
      <c r="E336" s="22"/>
      <c r="F336" s="23">
        <f t="shared" si="15"/>
        <v>350</v>
      </c>
      <c r="G336" s="23">
        <f t="shared" si="15"/>
        <v>350</v>
      </c>
      <c r="H336" s="5"/>
    </row>
    <row r="337" spans="1:8" ht="48.75" customHeight="1" outlineLevel="1">
      <c r="A337" s="21" t="s">
        <v>251</v>
      </c>
      <c r="B337" s="22" t="s">
        <v>96</v>
      </c>
      <c r="C337" s="22" t="s">
        <v>139</v>
      </c>
      <c r="D337" s="22" t="s">
        <v>141</v>
      </c>
      <c r="E337" s="22" t="s">
        <v>24</v>
      </c>
      <c r="F337" s="23">
        <v>350</v>
      </c>
      <c r="G337" s="23">
        <v>350</v>
      </c>
      <c r="H337" s="2"/>
    </row>
    <row r="338" spans="1:8" outlineLevel="2">
      <c r="A338" s="21" t="s">
        <v>368</v>
      </c>
      <c r="B338" s="22" t="s">
        <v>96</v>
      </c>
      <c r="C338" s="22" t="s">
        <v>142</v>
      </c>
      <c r="D338" s="22"/>
      <c r="E338" s="22"/>
      <c r="F338" s="23">
        <f>F339</f>
        <v>101056.8</v>
      </c>
      <c r="G338" s="23">
        <f>G339</f>
        <v>101056.8</v>
      </c>
      <c r="H338" s="2"/>
    </row>
    <row r="339" spans="1:8" outlineLevel="4">
      <c r="A339" s="21" t="s">
        <v>143</v>
      </c>
      <c r="B339" s="22" t="s">
        <v>96</v>
      </c>
      <c r="C339" s="22" t="s">
        <v>144</v>
      </c>
      <c r="D339" s="22"/>
      <c r="E339" s="22"/>
      <c r="F339" s="23">
        <f>F340</f>
        <v>101056.8</v>
      </c>
      <c r="G339" s="23">
        <f>G340</f>
        <v>101056.8</v>
      </c>
      <c r="H339" s="2"/>
    </row>
    <row r="340" spans="1:8" ht="66" customHeight="1" outlineLevel="4">
      <c r="A340" s="21" t="s">
        <v>509</v>
      </c>
      <c r="B340" s="22" t="s">
        <v>96</v>
      </c>
      <c r="C340" s="22" t="s">
        <v>144</v>
      </c>
      <c r="D340" s="22" t="s">
        <v>145</v>
      </c>
      <c r="E340" s="22"/>
      <c r="F340" s="23">
        <f>F341+F344</f>
        <v>101056.8</v>
      </c>
      <c r="G340" s="23">
        <f>G341+G344</f>
        <v>101056.8</v>
      </c>
      <c r="H340" s="2"/>
    </row>
    <row r="341" spans="1:8" ht="60" outlineLevel="6">
      <c r="A341" s="21" t="s">
        <v>331</v>
      </c>
      <c r="B341" s="22" t="s">
        <v>96</v>
      </c>
      <c r="C341" s="22" t="s">
        <v>144</v>
      </c>
      <c r="D341" s="22" t="s">
        <v>146</v>
      </c>
      <c r="E341" s="22"/>
      <c r="F341" s="23">
        <f>F342+F343</f>
        <v>155</v>
      </c>
      <c r="G341" s="23">
        <f>G342+G343</f>
        <v>155</v>
      </c>
      <c r="H341" s="2"/>
    </row>
    <row r="342" spans="1:8" ht="51" customHeight="1" outlineLevel="6">
      <c r="A342" s="21" t="s">
        <v>234</v>
      </c>
      <c r="B342" s="22" t="s">
        <v>96</v>
      </c>
      <c r="C342" s="22" t="s">
        <v>144</v>
      </c>
      <c r="D342" s="22" t="s">
        <v>146</v>
      </c>
      <c r="E342" s="22" t="s">
        <v>9</v>
      </c>
      <c r="F342" s="23">
        <v>20</v>
      </c>
      <c r="G342" s="23">
        <v>20</v>
      </c>
      <c r="H342" s="2"/>
    </row>
    <row r="343" spans="1:8" s="6" customFormat="1" ht="50.25" customHeight="1" outlineLevel="6">
      <c r="A343" s="21" t="s">
        <v>251</v>
      </c>
      <c r="B343" s="22" t="s">
        <v>96</v>
      </c>
      <c r="C343" s="22" t="s">
        <v>144</v>
      </c>
      <c r="D343" s="22" t="s">
        <v>146</v>
      </c>
      <c r="E343" s="22" t="s">
        <v>24</v>
      </c>
      <c r="F343" s="23">
        <v>135</v>
      </c>
      <c r="G343" s="23">
        <v>135</v>
      </c>
      <c r="H343" s="5"/>
    </row>
    <row r="344" spans="1:8" s="6" customFormat="1" ht="45" outlineLevel="6">
      <c r="A344" s="21" t="s">
        <v>332</v>
      </c>
      <c r="B344" s="22" t="s">
        <v>96</v>
      </c>
      <c r="C344" s="22" t="s">
        <v>144</v>
      </c>
      <c r="D344" s="22" t="s">
        <v>147</v>
      </c>
      <c r="E344" s="22"/>
      <c r="F344" s="23">
        <f>F345</f>
        <v>100901.8</v>
      </c>
      <c r="G344" s="23">
        <f>G345</f>
        <v>100901.8</v>
      </c>
      <c r="H344" s="5"/>
    </row>
    <row r="345" spans="1:8" ht="49.5" customHeight="1" outlineLevel="6">
      <c r="A345" s="21" t="s">
        <v>251</v>
      </c>
      <c r="B345" s="22" t="s">
        <v>96</v>
      </c>
      <c r="C345" s="22" t="s">
        <v>144</v>
      </c>
      <c r="D345" s="22" t="s">
        <v>147</v>
      </c>
      <c r="E345" s="22" t="s">
        <v>24</v>
      </c>
      <c r="F345" s="23">
        <v>100901.8</v>
      </c>
      <c r="G345" s="23">
        <v>100901.8</v>
      </c>
      <c r="H345" s="2"/>
    </row>
    <row r="346" spans="1:8" ht="42.75" outlineLevel="4">
      <c r="A346" s="26" t="s">
        <v>148</v>
      </c>
      <c r="B346" s="27" t="s">
        <v>149</v>
      </c>
      <c r="C346" s="27"/>
      <c r="D346" s="27"/>
      <c r="E346" s="27"/>
      <c r="F346" s="28">
        <f t="shared" ref="F346:G347" si="17">F347</f>
        <v>9147.3000000000011</v>
      </c>
      <c r="G346" s="28">
        <f t="shared" si="17"/>
        <v>9147.3000000000011</v>
      </c>
      <c r="H346" s="2"/>
    </row>
    <row r="347" spans="1:8" outlineLevel="5">
      <c r="A347" s="21" t="s">
        <v>359</v>
      </c>
      <c r="B347" s="22" t="s">
        <v>149</v>
      </c>
      <c r="C347" s="22" t="s">
        <v>1</v>
      </c>
      <c r="D347" s="22"/>
      <c r="E347" s="22"/>
      <c r="F347" s="23">
        <f t="shared" si="17"/>
        <v>9147.3000000000011</v>
      </c>
      <c r="G347" s="23">
        <f t="shared" si="17"/>
        <v>9147.3000000000011</v>
      </c>
      <c r="H347" s="2"/>
    </row>
    <row r="348" spans="1:8" ht="30" outlineLevel="6">
      <c r="A348" s="21" t="s">
        <v>14</v>
      </c>
      <c r="B348" s="22" t="s">
        <v>149</v>
      </c>
      <c r="C348" s="22" t="s">
        <v>15</v>
      </c>
      <c r="D348" s="22"/>
      <c r="E348" s="22"/>
      <c r="F348" s="23">
        <f>F352+F350</f>
        <v>9147.3000000000011</v>
      </c>
      <c r="G348" s="23">
        <f>G352+G350</f>
        <v>9147.3000000000011</v>
      </c>
      <c r="H348" s="2"/>
    </row>
    <row r="349" spans="1:8" ht="75" outlineLevel="6">
      <c r="A349" s="52" t="s">
        <v>510</v>
      </c>
      <c r="B349" s="22" t="s">
        <v>149</v>
      </c>
      <c r="C349" s="22" t="s">
        <v>15</v>
      </c>
      <c r="D349" s="22" t="s">
        <v>77</v>
      </c>
      <c r="E349" s="22"/>
      <c r="F349" s="23">
        <f>F350</f>
        <v>1.2</v>
      </c>
      <c r="G349" s="23">
        <f>G350</f>
        <v>1.2</v>
      </c>
      <c r="H349" s="2"/>
    </row>
    <row r="350" spans="1:8" ht="23.25" customHeight="1" outlineLevel="6">
      <c r="A350" s="21" t="s">
        <v>333</v>
      </c>
      <c r="B350" s="22" t="s">
        <v>149</v>
      </c>
      <c r="C350" s="22" t="s">
        <v>15</v>
      </c>
      <c r="D350" s="22" t="s">
        <v>150</v>
      </c>
      <c r="E350" s="22"/>
      <c r="F350" s="23">
        <f>F351</f>
        <v>1.2</v>
      </c>
      <c r="G350" s="23">
        <f>G351</f>
        <v>1.2</v>
      </c>
      <c r="H350" s="2"/>
    </row>
    <row r="351" spans="1:8" ht="48.75" customHeight="1" outlineLevel="6">
      <c r="A351" s="21" t="s">
        <v>234</v>
      </c>
      <c r="B351" s="22" t="s">
        <v>149</v>
      </c>
      <c r="C351" s="22" t="s">
        <v>15</v>
      </c>
      <c r="D351" s="22" t="s">
        <v>150</v>
      </c>
      <c r="E351" s="22" t="s">
        <v>9</v>
      </c>
      <c r="F351" s="23">
        <v>1.2</v>
      </c>
      <c r="G351" s="23">
        <v>1.2</v>
      </c>
      <c r="H351" s="2"/>
    </row>
    <row r="352" spans="1:8" ht="60" outlineLevel="5">
      <c r="A352" s="21" t="s">
        <v>511</v>
      </c>
      <c r="B352" s="22" t="s">
        <v>149</v>
      </c>
      <c r="C352" s="22" t="s">
        <v>15</v>
      </c>
      <c r="D352" s="22" t="s">
        <v>151</v>
      </c>
      <c r="E352" s="22"/>
      <c r="F352" s="23">
        <f>F353+F355+F357</f>
        <v>9146.1</v>
      </c>
      <c r="G352" s="23">
        <f>G353+G355+G357</f>
        <v>9146.1</v>
      </c>
      <c r="H352" s="2"/>
    </row>
    <row r="353" spans="1:8" ht="30" outlineLevel="6">
      <c r="A353" s="21" t="s">
        <v>334</v>
      </c>
      <c r="B353" s="22" t="s">
        <v>149</v>
      </c>
      <c r="C353" s="22" t="s">
        <v>15</v>
      </c>
      <c r="D353" s="22" t="s">
        <v>152</v>
      </c>
      <c r="E353" s="22"/>
      <c r="F353" s="23">
        <f>F354</f>
        <v>649.5</v>
      </c>
      <c r="G353" s="23">
        <f>G354</f>
        <v>649.5</v>
      </c>
      <c r="H353" s="2"/>
    </row>
    <row r="354" spans="1:8" ht="49.5" customHeight="1" outlineLevel="2">
      <c r="A354" s="21" t="s">
        <v>234</v>
      </c>
      <c r="B354" s="22" t="s">
        <v>149</v>
      </c>
      <c r="C354" s="22" t="s">
        <v>15</v>
      </c>
      <c r="D354" s="22" t="s">
        <v>152</v>
      </c>
      <c r="E354" s="22" t="s">
        <v>9</v>
      </c>
      <c r="F354" s="23">
        <v>649.5</v>
      </c>
      <c r="G354" s="23">
        <v>649.5</v>
      </c>
      <c r="H354" s="2"/>
    </row>
    <row r="355" spans="1:8" ht="45" outlineLevel="3">
      <c r="A355" s="21" t="s">
        <v>335</v>
      </c>
      <c r="B355" s="22" t="s">
        <v>149</v>
      </c>
      <c r="C355" s="22" t="s">
        <v>15</v>
      </c>
      <c r="D355" s="22" t="s">
        <v>153</v>
      </c>
      <c r="E355" s="22"/>
      <c r="F355" s="23">
        <f>F356</f>
        <v>3683.2</v>
      </c>
      <c r="G355" s="23">
        <f>G356</f>
        <v>3683.2</v>
      </c>
      <c r="H355" s="2"/>
    </row>
    <row r="356" spans="1:8" ht="51" customHeight="1" outlineLevel="4">
      <c r="A356" s="21" t="s">
        <v>234</v>
      </c>
      <c r="B356" s="22" t="s">
        <v>149</v>
      </c>
      <c r="C356" s="22" t="s">
        <v>15</v>
      </c>
      <c r="D356" s="22" t="s">
        <v>153</v>
      </c>
      <c r="E356" s="22" t="s">
        <v>9</v>
      </c>
      <c r="F356" s="23">
        <v>3683.2</v>
      </c>
      <c r="G356" s="23">
        <v>3683.2</v>
      </c>
      <c r="H356" s="2"/>
    </row>
    <row r="357" spans="1:8" ht="45" outlineLevel="5">
      <c r="A357" s="21" t="s">
        <v>336</v>
      </c>
      <c r="B357" s="22" t="s">
        <v>149</v>
      </c>
      <c r="C357" s="22" t="s">
        <v>15</v>
      </c>
      <c r="D357" s="22" t="s">
        <v>154</v>
      </c>
      <c r="E357" s="22"/>
      <c r="F357" s="23">
        <f>F358+F359+F360</f>
        <v>4813.4000000000005</v>
      </c>
      <c r="G357" s="23">
        <f>G358+G359+G360</f>
        <v>4813.4000000000005</v>
      </c>
      <c r="H357" s="2"/>
    </row>
    <row r="358" spans="1:8" ht="109.5" customHeight="1" outlineLevel="6">
      <c r="A358" s="21" t="s">
        <v>233</v>
      </c>
      <c r="B358" s="22" t="s">
        <v>149</v>
      </c>
      <c r="C358" s="22" t="s">
        <v>15</v>
      </c>
      <c r="D358" s="22" t="s">
        <v>154</v>
      </c>
      <c r="E358" s="22" t="s">
        <v>6</v>
      </c>
      <c r="F358" s="23">
        <v>4502.3</v>
      </c>
      <c r="G358" s="23">
        <v>4502.3</v>
      </c>
      <c r="H358" s="2"/>
    </row>
    <row r="359" spans="1:8" ht="49.5" customHeight="1" outlineLevel="5">
      <c r="A359" s="21" t="s">
        <v>234</v>
      </c>
      <c r="B359" s="22" t="s">
        <v>149</v>
      </c>
      <c r="C359" s="22" t="s">
        <v>15</v>
      </c>
      <c r="D359" s="22" t="s">
        <v>154</v>
      </c>
      <c r="E359" s="22" t="s">
        <v>9</v>
      </c>
      <c r="F359" s="23">
        <v>311.10000000000002</v>
      </c>
      <c r="G359" s="23">
        <v>311.10000000000002</v>
      </c>
      <c r="H359" s="2"/>
    </row>
    <row r="360" spans="1:8" ht="30" hidden="1" outlineLevel="6">
      <c r="A360" s="21" t="s">
        <v>235</v>
      </c>
      <c r="B360" s="22" t="s">
        <v>149</v>
      </c>
      <c r="C360" s="22" t="s">
        <v>15</v>
      </c>
      <c r="D360" s="22" t="s">
        <v>154</v>
      </c>
      <c r="E360" s="22" t="s">
        <v>10</v>
      </c>
      <c r="F360" s="23">
        <v>0</v>
      </c>
      <c r="G360" s="23">
        <v>0</v>
      </c>
      <c r="H360" s="2"/>
    </row>
    <row r="361" spans="1:8" ht="28.5" outlineLevel="5" collapsed="1">
      <c r="A361" s="26" t="s">
        <v>164</v>
      </c>
      <c r="B361" s="27" t="s">
        <v>165</v>
      </c>
      <c r="C361" s="27"/>
      <c r="D361" s="27"/>
      <c r="E361" s="27"/>
      <c r="F361" s="28">
        <f>F362+F427</f>
        <v>1784060.7</v>
      </c>
      <c r="G361" s="28">
        <f>G362+G427</f>
        <v>1755604.7999999998</v>
      </c>
      <c r="H361" s="2"/>
    </row>
    <row r="362" spans="1:8" outlineLevel="6">
      <c r="A362" s="21" t="s">
        <v>364</v>
      </c>
      <c r="B362" s="22" t="s">
        <v>165</v>
      </c>
      <c r="C362" s="22" t="s">
        <v>101</v>
      </c>
      <c r="D362" s="22"/>
      <c r="E362" s="22"/>
      <c r="F362" s="23">
        <f>F363+F369+F381+F395+F409</f>
        <v>1772733.0999999999</v>
      </c>
      <c r="G362" s="23">
        <f>G363+G369+G381+G395+G409</f>
        <v>1750678.2999999998</v>
      </c>
      <c r="H362" s="2"/>
    </row>
    <row r="363" spans="1:8" outlineLevel="5">
      <c r="A363" s="21" t="s">
        <v>160</v>
      </c>
      <c r="B363" s="22" t="s">
        <v>165</v>
      </c>
      <c r="C363" s="22" t="s">
        <v>161</v>
      </c>
      <c r="D363" s="22"/>
      <c r="E363" s="22"/>
      <c r="F363" s="23">
        <f t="shared" ref="F363:G365" si="18">F364</f>
        <v>832114.2</v>
      </c>
      <c r="G363" s="23">
        <f t="shared" si="18"/>
        <v>833370.8</v>
      </c>
      <c r="H363" s="2"/>
    </row>
    <row r="364" spans="1:8" ht="45" outlineLevel="2">
      <c r="A364" s="21" t="s">
        <v>436</v>
      </c>
      <c r="B364" s="22" t="s">
        <v>165</v>
      </c>
      <c r="C364" s="22" t="s">
        <v>161</v>
      </c>
      <c r="D364" s="22" t="s">
        <v>104</v>
      </c>
      <c r="E364" s="22"/>
      <c r="F364" s="23">
        <f t="shared" si="18"/>
        <v>832114.2</v>
      </c>
      <c r="G364" s="23">
        <f t="shared" si="18"/>
        <v>833370.8</v>
      </c>
      <c r="H364" s="2"/>
    </row>
    <row r="365" spans="1:8" ht="30" outlineLevel="3">
      <c r="A365" s="21" t="s">
        <v>337</v>
      </c>
      <c r="B365" s="22" t="s">
        <v>165</v>
      </c>
      <c r="C365" s="22" t="s">
        <v>161</v>
      </c>
      <c r="D365" s="22" t="s">
        <v>166</v>
      </c>
      <c r="E365" s="22"/>
      <c r="F365" s="23">
        <f t="shared" si="18"/>
        <v>832114.2</v>
      </c>
      <c r="G365" s="23">
        <f t="shared" si="18"/>
        <v>833370.8</v>
      </c>
      <c r="H365" s="2"/>
    </row>
    <row r="366" spans="1:8" ht="60" outlineLevel="4">
      <c r="A366" s="21" t="s">
        <v>380</v>
      </c>
      <c r="B366" s="22" t="s">
        <v>165</v>
      </c>
      <c r="C366" s="22" t="s">
        <v>161</v>
      </c>
      <c r="D366" s="22" t="s">
        <v>167</v>
      </c>
      <c r="E366" s="22"/>
      <c r="F366" s="23">
        <f>F367+F368</f>
        <v>832114.2</v>
      </c>
      <c r="G366" s="23">
        <f>G367+G368</f>
        <v>833370.8</v>
      </c>
      <c r="H366" s="2"/>
    </row>
    <row r="367" spans="1:8" ht="60" hidden="1" outlineLevel="5">
      <c r="A367" s="21" t="s">
        <v>234</v>
      </c>
      <c r="B367" s="22" t="s">
        <v>165</v>
      </c>
      <c r="C367" s="22" t="s">
        <v>161</v>
      </c>
      <c r="D367" s="22" t="s">
        <v>167</v>
      </c>
      <c r="E367" s="22" t="s">
        <v>9</v>
      </c>
      <c r="F367" s="23">
        <v>0</v>
      </c>
      <c r="G367" s="23">
        <v>0</v>
      </c>
      <c r="H367" s="2"/>
    </row>
    <row r="368" spans="1:8" ht="47.25" customHeight="1" outlineLevel="6">
      <c r="A368" s="21" t="s">
        <v>251</v>
      </c>
      <c r="B368" s="22" t="s">
        <v>165</v>
      </c>
      <c r="C368" s="22" t="s">
        <v>161</v>
      </c>
      <c r="D368" s="22" t="s">
        <v>167</v>
      </c>
      <c r="E368" s="22" t="s">
        <v>24</v>
      </c>
      <c r="F368" s="23">
        <v>832114.2</v>
      </c>
      <c r="G368" s="23">
        <v>833370.8</v>
      </c>
      <c r="H368" s="2"/>
    </row>
    <row r="369" spans="1:8" s="6" customFormat="1" outlineLevel="6">
      <c r="A369" s="21" t="s">
        <v>162</v>
      </c>
      <c r="B369" s="22" t="s">
        <v>165</v>
      </c>
      <c r="C369" s="22" t="s">
        <v>163</v>
      </c>
      <c r="D369" s="22"/>
      <c r="E369" s="22"/>
      <c r="F369" s="23">
        <f>F370</f>
        <v>776388.79999999993</v>
      </c>
      <c r="G369" s="23">
        <f>G370</f>
        <v>753077.39999999991</v>
      </c>
      <c r="H369" s="5"/>
    </row>
    <row r="370" spans="1:8" ht="45" outlineLevel="6">
      <c r="A370" s="21" t="s">
        <v>436</v>
      </c>
      <c r="B370" s="22" t="s">
        <v>165</v>
      </c>
      <c r="C370" s="22" t="s">
        <v>163</v>
      </c>
      <c r="D370" s="22" t="s">
        <v>104</v>
      </c>
      <c r="E370" s="22"/>
      <c r="F370" s="23">
        <f>F371+F378</f>
        <v>776388.79999999993</v>
      </c>
      <c r="G370" s="23">
        <f>G371+G378</f>
        <v>753077.39999999991</v>
      </c>
      <c r="H370" s="2"/>
    </row>
    <row r="371" spans="1:8" ht="30" outlineLevel="6">
      <c r="A371" s="21" t="s">
        <v>338</v>
      </c>
      <c r="B371" s="22" t="s">
        <v>165</v>
      </c>
      <c r="C371" s="22" t="s">
        <v>163</v>
      </c>
      <c r="D371" s="22" t="s">
        <v>168</v>
      </c>
      <c r="E371" s="22"/>
      <c r="F371" s="23">
        <f>F372+F376</f>
        <v>697469.79999999993</v>
      </c>
      <c r="G371" s="23">
        <f>G372+G376</f>
        <v>685212.29999999993</v>
      </c>
      <c r="H371" s="2"/>
    </row>
    <row r="372" spans="1:8" ht="75" outlineLevel="6">
      <c r="A372" s="21" t="s">
        <v>339</v>
      </c>
      <c r="B372" s="22" t="s">
        <v>165</v>
      </c>
      <c r="C372" s="22" t="s">
        <v>163</v>
      </c>
      <c r="D372" s="22" t="s">
        <v>169</v>
      </c>
      <c r="E372" s="22"/>
      <c r="F372" s="23">
        <f>F373+F375+F374</f>
        <v>692643.1</v>
      </c>
      <c r="G372" s="23">
        <f>G373+G375+G374</f>
        <v>679951.79999999993</v>
      </c>
      <c r="H372" s="2"/>
    </row>
    <row r="373" spans="1:8" ht="48" customHeight="1" outlineLevel="6">
      <c r="A373" s="21" t="s">
        <v>234</v>
      </c>
      <c r="B373" s="22" t="s">
        <v>165</v>
      </c>
      <c r="C373" s="22" t="s">
        <v>163</v>
      </c>
      <c r="D373" s="22" t="s">
        <v>169</v>
      </c>
      <c r="E373" s="22" t="s">
        <v>9</v>
      </c>
      <c r="F373" s="23">
        <v>1500</v>
      </c>
      <c r="G373" s="23">
        <v>500</v>
      </c>
      <c r="H373" s="2"/>
    </row>
    <row r="374" spans="1:8" ht="45" outlineLevel="6">
      <c r="A374" s="48" t="s">
        <v>407</v>
      </c>
      <c r="B374" s="22" t="s">
        <v>165</v>
      </c>
      <c r="C374" s="22" t="s">
        <v>163</v>
      </c>
      <c r="D374" s="22" t="s">
        <v>169</v>
      </c>
      <c r="E374" s="22">
        <v>400</v>
      </c>
      <c r="F374" s="23">
        <v>9226.2000000000007</v>
      </c>
      <c r="G374" s="23">
        <v>9226.2000000000007</v>
      </c>
      <c r="H374" s="2"/>
    </row>
    <row r="375" spans="1:8" ht="51.75" customHeight="1" outlineLevel="6">
      <c r="A375" s="21" t="s">
        <v>251</v>
      </c>
      <c r="B375" s="22" t="s">
        <v>165</v>
      </c>
      <c r="C375" s="22" t="s">
        <v>163</v>
      </c>
      <c r="D375" s="22" t="s">
        <v>169</v>
      </c>
      <c r="E375" s="22" t="s">
        <v>24</v>
      </c>
      <c r="F375" s="23">
        <v>681916.9</v>
      </c>
      <c r="G375" s="23">
        <v>670225.6</v>
      </c>
      <c r="H375" s="2"/>
    </row>
    <row r="376" spans="1:8" ht="45" outlineLevel="6">
      <c r="A376" s="21" t="s">
        <v>449</v>
      </c>
      <c r="B376" s="22" t="s">
        <v>165</v>
      </c>
      <c r="C376" s="22" t="s">
        <v>163</v>
      </c>
      <c r="D376" s="29" t="s">
        <v>451</v>
      </c>
      <c r="E376" s="22"/>
      <c r="F376" s="23">
        <f>F377</f>
        <v>4826.7</v>
      </c>
      <c r="G376" s="23">
        <f>G377</f>
        <v>5260.5</v>
      </c>
      <c r="H376" s="2"/>
    </row>
    <row r="377" spans="1:8" ht="48.75" customHeight="1" outlineLevel="6">
      <c r="A377" s="21" t="s">
        <v>450</v>
      </c>
      <c r="B377" s="22" t="s">
        <v>165</v>
      </c>
      <c r="C377" s="22" t="s">
        <v>163</v>
      </c>
      <c r="D377" s="29" t="s">
        <v>451</v>
      </c>
      <c r="E377" s="22">
        <v>600</v>
      </c>
      <c r="F377" s="23">
        <v>4826.7</v>
      </c>
      <c r="G377" s="23">
        <v>5260.5</v>
      </c>
      <c r="H377" s="2"/>
    </row>
    <row r="378" spans="1:8" ht="30" outlineLevel="6">
      <c r="A378" s="21" t="s">
        <v>340</v>
      </c>
      <c r="B378" s="22" t="s">
        <v>165</v>
      </c>
      <c r="C378" s="22" t="s">
        <v>163</v>
      </c>
      <c r="D378" s="22" t="s">
        <v>170</v>
      </c>
      <c r="E378" s="22"/>
      <c r="F378" s="23">
        <f>F379</f>
        <v>78919</v>
      </c>
      <c r="G378" s="23">
        <f>G379</f>
        <v>67865.100000000006</v>
      </c>
      <c r="H378" s="2"/>
    </row>
    <row r="379" spans="1:8" ht="60" outlineLevel="6">
      <c r="A379" s="21" t="s">
        <v>341</v>
      </c>
      <c r="B379" s="22" t="s">
        <v>165</v>
      </c>
      <c r="C379" s="22" t="s">
        <v>163</v>
      </c>
      <c r="D379" s="22" t="s">
        <v>171</v>
      </c>
      <c r="E379" s="22"/>
      <c r="F379" s="23">
        <f>F380</f>
        <v>78919</v>
      </c>
      <c r="G379" s="23">
        <f>G380</f>
        <v>67865.100000000006</v>
      </c>
      <c r="H379" s="2"/>
    </row>
    <row r="380" spans="1:8" ht="51" customHeight="1" outlineLevel="6">
      <c r="A380" s="21" t="s">
        <v>251</v>
      </c>
      <c r="B380" s="22" t="s">
        <v>165</v>
      </c>
      <c r="C380" s="22" t="s">
        <v>163</v>
      </c>
      <c r="D380" s="22" t="s">
        <v>171</v>
      </c>
      <c r="E380" s="22" t="s">
        <v>24</v>
      </c>
      <c r="F380" s="23">
        <v>78919</v>
      </c>
      <c r="G380" s="23">
        <v>67865.100000000006</v>
      </c>
      <c r="H380" s="2"/>
    </row>
    <row r="381" spans="1:8" outlineLevel="6">
      <c r="A381" s="21" t="s">
        <v>102</v>
      </c>
      <c r="B381" s="22" t="s">
        <v>165</v>
      </c>
      <c r="C381" s="22" t="s">
        <v>103</v>
      </c>
      <c r="D381" s="22"/>
      <c r="E381" s="22"/>
      <c r="F381" s="23">
        <f>F382+F391</f>
        <v>118118.7</v>
      </c>
      <c r="G381" s="23">
        <f>G382+G391</f>
        <v>118118.7</v>
      </c>
      <c r="H381" s="2"/>
    </row>
    <row r="382" spans="1:8" ht="45" outlineLevel="6">
      <c r="A382" s="21" t="s">
        <v>436</v>
      </c>
      <c r="B382" s="22" t="s">
        <v>165</v>
      </c>
      <c r="C382" s="22" t="s">
        <v>103</v>
      </c>
      <c r="D382" s="22" t="s">
        <v>104</v>
      </c>
      <c r="E382" s="22"/>
      <c r="F382" s="23">
        <f>F383+F388</f>
        <v>117768.7</v>
      </c>
      <c r="G382" s="23">
        <f>G383+G388</f>
        <v>117768.7</v>
      </c>
      <c r="H382" s="2"/>
    </row>
    <row r="383" spans="1:8" ht="45" outlineLevel="6">
      <c r="A383" s="21" t="s">
        <v>306</v>
      </c>
      <c r="B383" s="22" t="s">
        <v>165</v>
      </c>
      <c r="C383" s="22" t="s">
        <v>103</v>
      </c>
      <c r="D383" s="22" t="s">
        <v>105</v>
      </c>
      <c r="E383" s="22"/>
      <c r="F383" s="23">
        <f>F384+F386</f>
        <v>117768.7</v>
      </c>
      <c r="G383" s="23">
        <f>G384+G386</f>
        <v>117768.7</v>
      </c>
      <c r="H383" s="2"/>
    </row>
    <row r="384" spans="1:8" ht="60" outlineLevel="6">
      <c r="A384" s="21" t="s">
        <v>307</v>
      </c>
      <c r="B384" s="22" t="s">
        <v>165</v>
      </c>
      <c r="C384" s="22" t="s">
        <v>103</v>
      </c>
      <c r="D384" s="22" t="s">
        <v>106</v>
      </c>
      <c r="E384" s="22"/>
      <c r="F384" s="23">
        <f>F385</f>
        <v>107668.7</v>
      </c>
      <c r="G384" s="23">
        <f>G385</f>
        <v>107668.7</v>
      </c>
      <c r="H384" s="2"/>
    </row>
    <row r="385" spans="1:8" ht="51.75" customHeight="1" outlineLevel="6">
      <c r="A385" s="21" t="s">
        <v>251</v>
      </c>
      <c r="B385" s="22" t="s">
        <v>165</v>
      </c>
      <c r="C385" s="22" t="s">
        <v>103</v>
      </c>
      <c r="D385" s="22" t="s">
        <v>106</v>
      </c>
      <c r="E385" s="22" t="s">
        <v>24</v>
      </c>
      <c r="F385" s="23">
        <v>107668.7</v>
      </c>
      <c r="G385" s="23">
        <v>107668.7</v>
      </c>
      <c r="H385" s="2"/>
    </row>
    <row r="386" spans="1:8" ht="45" outlineLevel="6">
      <c r="A386" s="21" t="s">
        <v>342</v>
      </c>
      <c r="B386" s="22" t="s">
        <v>165</v>
      </c>
      <c r="C386" s="22" t="s">
        <v>103</v>
      </c>
      <c r="D386" s="22" t="s">
        <v>172</v>
      </c>
      <c r="E386" s="22"/>
      <c r="F386" s="23">
        <f>F387</f>
        <v>10100</v>
      </c>
      <c r="G386" s="23">
        <f>G387</f>
        <v>10100</v>
      </c>
      <c r="H386" s="2"/>
    </row>
    <row r="387" spans="1:8" ht="51.75" customHeight="1" outlineLevel="6">
      <c r="A387" s="21" t="s">
        <v>251</v>
      </c>
      <c r="B387" s="22" t="s">
        <v>165</v>
      </c>
      <c r="C387" s="22" t="s">
        <v>103</v>
      </c>
      <c r="D387" s="22" t="s">
        <v>172</v>
      </c>
      <c r="E387" s="22" t="s">
        <v>24</v>
      </c>
      <c r="F387" s="23">
        <v>10100</v>
      </c>
      <c r="G387" s="23">
        <v>10100</v>
      </c>
      <c r="H387" s="2"/>
    </row>
    <row r="388" spans="1:8" ht="30" hidden="1" outlineLevel="6">
      <c r="A388" s="21" t="s">
        <v>308</v>
      </c>
      <c r="B388" s="22" t="s">
        <v>165</v>
      </c>
      <c r="C388" s="22" t="s">
        <v>103</v>
      </c>
      <c r="D388" s="22" t="s">
        <v>108</v>
      </c>
      <c r="E388" s="22"/>
      <c r="F388" s="23">
        <f>F389</f>
        <v>0</v>
      </c>
      <c r="G388" s="23">
        <f>G389</f>
        <v>0</v>
      </c>
      <c r="H388" s="2"/>
    </row>
    <row r="389" spans="1:8" ht="60" hidden="1" outlineLevel="6">
      <c r="A389" s="21" t="s">
        <v>343</v>
      </c>
      <c r="B389" s="22" t="s">
        <v>165</v>
      </c>
      <c r="C389" s="22" t="s">
        <v>103</v>
      </c>
      <c r="D389" s="22" t="s">
        <v>173</v>
      </c>
      <c r="E389" s="22"/>
      <c r="F389" s="23">
        <f>F390</f>
        <v>0</v>
      </c>
      <c r="G389" s="23">
        <f>G390</f>
        <v>0</v>
      </c>
      <c r="H389" s="2"/>
    </row>
    <row r="390" spans="1:8" ht="50.25" hidden="1" customHeight="1" outlineLevel="6">
      <c r="A390" s="21" t="s">
        <v>251</v>
      </c>
      <c r="B390" s="22" t="s">
        <v>165</v>
      </c>
      <c r="C390" s="22" t="s">
        <v>103</v>
      </c>
      <c r="D390" s="22" t="s">
        <v>173</v>
      </c>
      <c r="E390" s="22" t="s">
        <v>24</v>
      </c>
      <c r="F390" s="23">
        <v>0</v>
      </c>
      <c r="G390" s="23">
        <v>0</v>
      </c>
      <c r="H390" s="2"/>
    </row>
    <row r="391" spans="1:8" ht="45" outlineLevel="6">
      <c r="A391" s="21" t="s">
        <v>439</v>
      </c>
      <c r="B391" s="22" t="s">
        <v>165</v>
      </c>
      <c r="C391" s="22" t="s">
        <v>103</v>
      </c>
      <c r="D391" s="22" t="s">
        <v>35</v>
      </c>
      <c r="E391" s="22"/>
      <c r="F391" s="23">
        <f t="shared" ref="F391:G393" si="19">F392</f>
        <v>350</v>
      </c>
      <c r="G391" s="23">
        <f t="shared" si="19"/>
        <v>350</v>
      </c>
      <c r="H391" s="2"/>
    </row>
    <row r="392" spans="1:8" ht="60" outlineLevel="6">
      <c r="A392" s="21" t="s">
        <v>418</v>
      </c>
      <c r="B392" s="22" t="s">
        <v>165</v>
      </c>
      <c r="C392" s="22" t="s">
        <v>103</v>
      </c>
      <c r="D392" s="22" t="s">
        <v>36</v>
      </c>
      <c r="E392" s="22"/>
      <c r="F392" s="23">
        <f t="shared" si="19"/>
        <v>350</v>
      </c>
      <c r="G392" s="23">
        <f t="shared" si="19"/>
        <v>350</v>
      </c>
      <c r="H392" s="2"/>
    </row>
    <row r="393" spans="1:8" ht="60" outlineLevel="6">
      <c r="A393" s="21" t="s">
        <v>442</v>
      </c>
      <c r="B393" s="22" t="s">
        <v>165</v>
      </c>
      <c r="C393" s="22" t="s">
        <v>103</v>
      </c>
      <c r="D393" s="29" t="s">
        <v>444</v>
      </c>
      <c r="E393" s="22"/>
      <c r="F393" s="23">
        <f t="shared" si="19"/>
        <v>350</v>
      </c>
      <c r="G393" s="23">
        <f t="shared" si="19"/>
        <v>350</v>
      </c>
      <c r="H393" s="2"/>
    </row>
    <row r="394" spans="1:8" ht="51.75" customHeight="1" outlineLevel="6">
      <c r="A394" s="21" t="s">
        <v>251</v>
      </c>
      <c r="B394" s="22" t="s">
        <v>165</v>
      </c>
      <c r="C394" s="22" t="s">
        <v>103</v>
      </c>
      <c r="D394" s="29" t="s">
        <v>444</v>
      </c>
      <c r="E394" s="22">
        <v>600</v>
      </c>
      <c r="F394" s="23">
        <v>350</v>
      </c>
      <c r="G394" s="23">
        <v>350</v>
      </c>
      <c r="H394" s="2"/>
    </row>
    <row r="395" spans="1:8" outlineLevel="6">
      <c r="A395" s="21" t="s">
        <v>224</v>
      </c>
      <c r="B395" s="22" t="s">
        <v>165</v>
      </c>
      <c r="C395" s="22" t="s">
        <v>107</v>
      </c>
      <c r="D395" s="22"/>
      <c r="E395" s="22"/>
      <c r="F395" s="23">
        <f>F396+F406</f>
        <v>146</v>
      </c>
      <c r="G395" s="23">
        <f>G396+G406</f>
        <v>146</v>
      </c>
      <c r="H395" s="2"/>
    </row>
    <row r="396" spans="1:8" ht="45">
      <c r="A396" s="21" t="s">
        <v>512</v>
      </c>
      <c r="B396" s="22" t="s">
        <v>165</v>
      </c>
      <c r="C396" s="22" t="s">
        <v>107</v>
      </c>
      <c r="D396" s="22" t="s">
        <v>104</v>
      </c>
      <c r="E396" s="22"/>
      <c r="F396" s="23">
        <f>F397</f>
        <v>5</v>
      </c>
      <c r="G396" s="23">
        <f>G397</f>
        <v>5</v>
      </c>
    </row>
    <row r="397" spans="1:8" ht="30">
      <c r="A397" s="21" t="s">
        <v>308</v>
      </c>
      <c r="B397" s="22" t="s">
        <v>165</v>
      </c>
      <c r="C397" s="22" t="s">
        <v>107</v>
      </c>
      <c r="D397" s="22" t="s">
        <v>108</v>
      </c>
      <c r="E397" s="22"/>
      <c r="F397" s="23">
        <f>F398+F400+F402+F404</f>
        <v>5</v>
      </c>
      <c r="G397" s="23">
        <f>G398+G400+G402+G404</f>
        <v>5</v>
      </c>
    </row>
    <row r="398" spans="1:8" ht="60" hidden="1">
      <c r="A398" s="21" t="s">
        <v>343</v>
      </c>
      <c r="B398" s="22" t="s">
        <v>165</v>
      </c>
      <c r="C398" s="22" t="s">
        <v>107</v>
      </c>
      <c r="D398" s="22" t="s">
        <v>173</v>
      </c>
      <c r="E398" s="22"/>
      <c r="F398" s="23">
        <f>F399</f>
        <v>0</v>
      </c>
      <c r="G398" s="23">
        <f>G399</f>
        <v>0</v>
      </c>
    </row>
    <row r="399" spans="1:8" ht="60" hidden="1">
      <c r="A399" s="21" t="s">
        <v>251</v>
      </c>
      <c r="B399" s="22" t="s">
        <v>165</v>
      </c>
      <c r="C399" s="22" t="s">
        <v>107</v>
      </c>
      <c r="D399" s="22" t="s">
        <v>173</v>
      </c>
      <c r="E399" s="22" t="s">
        <v>24</v>
      </c>
      <c r="F399" s="23"/>
      <c r="G399" s="23"/>
    </row>
    <row r="400" spans="1:8" ht="60" hidden="1">
      <c r="A400" s="21" t="s">
        <v>344</v>
      </c>
      <c r="B400" s="22" t="s">
        <v>165</v>
      </c>
      <c r="C400" s="22" t="s">
        <v>107</v>
      </c>
      <c r="D400" s="22" t="s">
        <v>174</v>
      </c>
      <c r="E400" s="22"/>
      <c r="F400" s="23">
        <f>F401</f>
        <v>0</v>
      </c>
      <c r="G400" s="23">
        <f>G401</f>
        <v>0</v>
      </c>
    </row>
    <row r="401" spans="1:7" ht="30" hidden="1">
      <c r="A401" s="21" t="s">
        <v>246</v>
      </c>
      <c r="B401" s="22" t="s">
        <v>165</v>
      </c>
      <c r="C401" s="22" t="s">
        <v>107</v>
      </c>
      <c r="D401" s="22" t="s">
        <v>174</v>
      </c>
      <c r="E401" s="22" t="s">
        <v>41</v>
      </c>
      <c r="F401" s="23"/>
      <c r="G401" s="23"/>
    </row>
    <row r="402" spans="1:7" ht="30" hidden="1">
      <c r="A402" s="21" t="s">
        <v>345</v>
      </c>
      <c r="B402" s="22" t="s">
        <v>165</v>
      </c>
      <c r="C402" s="22" t="s">
        <v>107</v>
      </c>
      <c r="D402" s="22" t="s">
        <v>175</v>
      </c>
      <c r="E402" s="22"/>
      <c r="F402" s="23">
        <f>F403</f>
        <v>0</v>
      </c>
      <c r="G402" s="23">
        <f>G403</f>
        <v>0</v>
      </c>
    </row>
    <row r="403" spans="1:7" ht="60" hidden="1">
      <c r="A403" s="21" t="s">
        <v>251</v>
      </c>
      <c r="B403" s="22" t="s">
        <v>165</v>
      </c>
      <c r="C403" s="22" t="s">
        <v>107</v>
      </c>
      <c r="D403" s="22" t="s">
        <v>175</v>
      </c>
      <c r="E403" s="22" t="s">
        <v>24</v>
      </c>
      <c r="F403" s="23"/>
      <c r="G403" s="23"/>
    </row>
    <row r="404" spans="1:7" ht="36" customHeight="1">
      <c r="A404" s="21" t="s">
        <v>309</v>
      </c>
      <c r="B404" s="22" t="s">
        <v>165</v>
      </c>
      <c r="C404" s="22" t="s">
        <v>107</v>
      </c>
      <c r="D404" s="22" t="s">
        <v>109</v>
      </c>
      <c r="E404" s="22"/>
      <c r="F404" s="23">
        <f>F405</f>
        <v>5</v>
      </c>
      <c r="G404" s="23">
        <f>G405</f>
        <v>5</v>
      </c>
    </row>
    <row r="405" spans="1:7" ht="51.75" customHeight="1">
      <c r="A405" s="21" t="s">
        <v>251</v>
      </c>
      <c r="B405" s="22" t="s">
        <v>165</v>
      </c>
      <c r="C405" s="22" t="s">
        <v>107</v>
      </c>
      <c r="D405" s="22" t="s">
        <v>109</v>
      </c>
      <c r="E405" s="22" t="s">
        <v>24</v>
      </c>
      <c r="F405" s="23">
        <v>5</v>
      </c>
      <c r="G405" s="23">
        <v>5</v>
      </c>
    </row>
    <row r="406" spans="1:7" ht="45">
      <c r="A406" s="21" t="s">
        <v>490</v>
      </c>
      <c r="B406" s="22" t="s">
        <v>165</v>
      </c>
      <c r="C406" s="22" t="s">
        <v>107</v>
      </c>
      <c r="D406" s="22" t="s">
        <v>111</v>
      </c>
      <c r="E406" s="22"/>
      <c r="F406" s="23">
        <f>F407</f>
        <v>141</v>
      </c>
      <c r="G406" s="23">
        <f>G407</f>
        <v>141</v>
      </c>
    </row>
    <row r="407" spans="1:7" ht="36.75" customHeight="1">
      <c r="A407" s="21" t="s">
        <v>312</v>
      </c>
      <c r="B407" s="22" t="s">
        <v>165</v>
      </c>
      <c r="C407" s="22" t="s">
        <v>107</v>
      </c>
      <c r="D407" s="22" t="s">
        <v>113</v>
      </c>
      <c r="E407" s="22"/>
      <c r="F407" s="23">
        <f>F408</f>
        <v>141</v>
      </c>
      <c r="G407" s="23">
        <f>G408</f>
        <v>141</v>
      </c>
    </row>
    <row r="408" spans="1:7" ht="60">
      <c r="A408" s="21" t="s">
        <v>251</v>
      </c>
      <c r="B408" s="22" t="s">
        <v>165</v>
      </c>
      <c r="C408" s="22" t="s">
        <v>107</v>
      </c>
      <c r="D408" s="22" t="s">
        <v>113</v>
      </c>
      <c r="E408" s="22" t="s">
        <v>24</v>
      </c>
      <c r="F408" s="23">
        <v>141</v>
      </c>
      <c r="G408" s="23">
        <v>141</v>
      </c>
    </row>
    <row r="409" spans="1:7" ht="30">
      <c r="A409" s="21" t="s">
        <v>176</v>
      </c>
      <c r="B409" s="22" t="s">
        <v>165</v>
      </c>
      <c r="C409" s="22" t="s">
        <v>177</v>
      </c>
      <c r="D409" s="22"/>
      <c r="E409" s="22"/>
      <c r="F409" s="23">
        <f>F410</f>
        <v>45965.4</v>
      </c>
      <c r="G409" s="23">
        <f>G410</f>
        <v>45965.4</v>
      </c>
    </row>
    <row r="410" spans="1:7" ht="45">
      <c r="A410" s="21" t="s">
        <v>436</v>
      </c>
      <c r="B410" s="22" t="s">
        <v>165</v>
      </c>
      <c r="C410" s="22" t="s">
        <v>177</v>
      </c>
      <c r="D410" s="22" t="s">
        <v>104</v>
      </c>
      <c r="E410" s="22"/>
      <c r="F410" s="23">
        <f>F411+F420</f>
        <v>45965.4</v>
      </c>
      <c r="G410" s="23">
        <f>G411+G420</f>
        <v>45965.4</v>
      </c>
    </row>
    <row r="411" spans="1:7" ht="45">
      <c r="A411" s="21" t="s">
        <v>346</v>
      </c>
      <c r="B411" s="22" t="s">
        <v>165</v>
      </c>
      <c r="C411" s="22" t="s">
        <v>177</v>
      </c>
      <c r="D411" s="22" t="s">
        <v>178</v>
      </c>
      <c r="E411" s="22"/>
      <c r="F411" s="23">
        <f>F412+F415</f>
        <v>39974.300000000003</v>
      </c>
      <c r="G411" s="23">
        <f>G412+G415</f>
        <v>39974.300000000003</v>
      </c>
    </row>
    <row r="412" spans="1:7" ht="90">
      <c r="A412" s="21" t="s">
        <v>464</v>
      </c>
      <c r="B412" s="22" t="s">
        <v>165</v>
      </c>
      <c r="C412" s="22" t="s">
        <v>177</v>
      </c>
      <c r="D412" s="22" t="s">
        <v>179</v>
      </c>
      <c r="E412" s="22"/>
      <c r="F412" s="23">
        <f>F413+F414</f>
        <v>4976.2000000000007</v>
      </c>
      <c r="G412" s="23">
        <f>G413+G414</f>
        <v>4976.2000000000007</v>
      </c>
    </row>
    <row r="413" spans="1:7" ht="112.5" customHeight="1">
      <c r="A413" s="21" t="s">
        <v>233</v>
      </c>
      <c r="B413" s="22" t="s">
        <v>165</v>
      </c>
      <c r="C413" s="22" t="s">
        <v>177</v>
      </c>
      <c r="D413" s="22" t="s">
        <v>179</v>
      </c>
      <c r="E413" s="22" t="s">
        <v>6</v>
      </c>
      <c r="F413" s="23">
        <v>4792.6000000000004</v>
      </c>
      <c r="G413" s="23">
        <v>4792.6000000000004</v>
      </c>
    </row>
    <row r="414" spans="1:7" ht="60">
      <c r="A414" s="21" t="s">
        <v>234</v>
      </c>
      <c r="B414" s="22" t="s">
        <v>165</v>
      </c>
      <c r="C414" s="22" t="s">
        <v>177</v>
      </c>
      <c r="D414" s="22" t="s">
        <v>179</v>
      </c>
      <c r="E414" s="22" t="s">
        <v>9</v>
      </c>
      <c r="F414" s="23">
        <v>183.6</v>
      </c>
      <c r="G414" s="23">
        <v>183.6</v>
      </c>
    </row>
    <row r="415" spans="1:7" ht="45">
      <c r="A415" s="21" t="s">
        <v>347</v>
      </c>
      <c r="B415" s="22" t="s">
        <v>165</v>
      </c>
      <c r="C415" s="22" t="s">
        <v>177</v>
      </c>
      <c r="D415" s="22" t="s">
        <v>180</v>
      </c>
      <c r="E415" s="22"/>
      <c r="F415" s="23">
        <f>F416+F417+F418+F419</f>
        <v>34998.100000000006</v>
      </c>
      <c r="G415" s="23">
        <f>G416+G417+G418+G419</f>
        <v>34998.100000000006</v>
      </c>
    </row>
    <row r="416" spans="1:7" ht="109.5" customHeight="1">
      <c r="A416" s="21" t="s">
        <v>233</v>
      </c>
      <c r="B416" s="22" t="s">
        <v>165</v>
      </c>
      <c r="C416" s="22" t="s">
        <v>177</v>
      </c>
      <c r="D416" s="22" t="s">
        <v>180</v>
      </c>
      <c r="E416" s="22" t="s">
        <v>6</v>
      </c>
      <c r="F416" s="23">
        <v>26848.400000000001</v>
      </c>
      <c r="G416" s="23">
        <v>26848.400000000001</v>
      </c>
    </row>
    <row r="417" spans="1:7" ht="60">
      <c r="A417" s="21" t="s">
        <v>234</v>
      </c>
      <c r="B417" s="22" t="s">
        <v>165</v>
      </c>
      <c r="C417" s="22" t="s">
        <v>177</v>
      </c>
      <c r="D417" s="22" t="s">
        <v>180</v>
      </c>
      <c r="E417" s="22" t="s">
        <v>9</v>
      </c>
      <c r="F417" s="23">
        <v>1072.4000000000001</v>
      </c>
      <c r="G417" s="23">
        <v>1072.4000000000001</v>
      </c>
    </row>
    <row r="418" spans="1:7" ht="49.5" customHeight="1">
      <c r="A418" s="21" t="s">
        <v>251</v>
      </c>
      <c r="B418" s="22" t="s">
        <v>165</v>
      </c>
      <c r="C418" s="22" t="s">
        <v>177</v>
      </c>
      <c r="D418" s="22" t="s">
        <v>180</v>
      </c>
      <c r="E418" s="22" t="s">
        <v>24</v>
      </c>
      <c r="F418" s="23">
        <v>7047.8</v>
      </c>
      <c r="G418" s="23">
        <v>7047.8</v>
      </c>
    </row>
    <row r="419" spans="1:7" ht="30">
      <c r="A419" s="21" t="s">
        <v>235</v>
      </c>
      <c r="B419" s="22" t="s">
        <v>165</v>
      </c>
      <c r="C419" s="22" t="s">
        <v>177</v>
      </c>
      <c r="D419" s="22" t="s">
        <v>180</v>
      </c>
      <c r="E419" s="22" t="s">
        <v>10</v>
      </c>
      <c r="F419" s="23">
        <v>29.5</v>
      </c>
      <c r="G419" s="23">
        <v>29.5</v>
      </c>
    </row>
    <row r="420" spans="1:7" ht="30">
      <c r="A420" s="21" t="s">
        <v>452</v>
      </c>
      <c r="B420" s="22" t="s">
        <v>165</v>
      </c>
      <c r="C420" s="22" t="s">
        <v>177</v>
      </c>
      <c r="D420" s="22" t="s">
        <v>108</v>
      </c>
      <c r="E420" s="27"/>
      <c r="F420" s="23">
        <f>F421+F423+F425</f>
        <v>5991.0999999999995</v>
      </c>
      <c r="G420" s="23">
        <f>G421+G423+G425</f>
        <v>5991.0999999999995</v>
      </c>
    </row>
    <row r="421" spans="1:7" ht="60">
      <c r="A421" s="21" t="s">
        <v>453</v>
      </c>
      <c r="B421" s="22" t="s">
        <v>165</v>
      </c>
      <c r="C421" s="22" t="s">
        <v>177</v>
      </c>
      <c r="D421" s="22" t="s">
        <v>173</v>
      </c>
      <c r="E421" s="22"/>
      <c r="F421" s="23">
        <f>F422</f>
        <v>5832.4</v>
      </c>
      <c r="G421" s="23">
        <f>G422</f>
        <v>5832.4</v>
      </c>
    </row>
    <row r="422" spans="1:7" ht="48.75" customHeight="1">
      <c r="A422" s="21" t="s">
        <v>450</v>
      </c>
      <c r="B422" s="22" t="s">
        <v>165</v>
      </c>
      <c r="C422" s="22" t="s">
        <v>177</v>
      </c>
      <c r="D422" s="22" t="s">
        <v>173</v>
      </c>
      <c r="E422" s="22" t="s">
        <v>24</v>
      </c>
      <c r="F422" s="23">
        <v>5832.4</v>
      </c>
      <c r="G422" s="23">
        <v>5832.4</v>
      </c>
    </row>
    <row r="423" spans="1:7" ht="60">
      <c r="A423" s="21" t="s">
        <v>454</v>
      </c>
      <c r="B423" s="22" t="s">
        <v>165</v>
      </c>
      <c r="C423" s="22" t="s">
        <v>177</v>
      </c>
      <c r="D423" s="22" t="s">
        <v>174</v>
      </c>
      <c r="E423" s="22"/>
      <c r="F423" s="23">
        <f>F424</f>
        <v>55</v>
      </c>
      <c r="G423" s="23">
        <f>G424</f>
        <v>55</v>
      </c>
    </row>
    <row r="424" spans="1:7" ht="30">
      <c r="A424" s="21" t="s">
        <v>455</v>
      </c>
      <c r="B424" s="22" t="s">
        <v>165</v>
      </c>
      <c r="C424" s="22" t="s">
        <v>177</v>
      </c>
      <c r="D424" s="22" t="s">
        <v>174</v>
      </c>
      <c r="E424" s="22" t="s">
        <v>41</v>
      </c>
      <c r="F424" s="23">
        <v>55</v>
      </c>
      <c r="G424" s="23">
        <v>55</v>
      </c>
    </row>
    <row r="425" spans="1:7" ht="30">
      <c r="A425" s="21" t="s">
        <v>456</v>
      </c>
      <c r="B425" s="22" t="s">
        <v>165</v>
      </c>
      <c r="C425" s="22" t="s">
        <v>177</v>
      </c>
      <c r="D425" s="22" t="s">
        <v>175</v>
      </c>
      <c r="E425" s="22"/>
      <c r="F425" s="23">
        <f>F426</f>
        <v>103.7</v>
      </c>
      <c r="G425" s="23">
        <f>G426</f>
        <v>103.7</v>
      </c>
    </row>
    <row r="426" spans="1:7" ht="45">
      <c r="A426" s="21" t="s">
        <v>441</v>
      </c>
      <c r="B426" s="22" t="s">
        <v>165</v>
      </c>
      <c r="C426" s="22" t="s">
        <v>177</v>
      </c>
      <c r="D426" s="22" t="s">
        <v>175</v>
      </c>
      <c r="E426" s="22">
        <v>200</v>
      </c>
      <c r="F426" s="23">
        <v>103.7</v>
      </c>
      <c r="G426" s="23">
        <v>103.7</v>
      </c>
    </row>
    <row r="427" spans="1:7">
      <c r="A427" s="21" t="s">
        <v>369</v>
      </c>
      <c r="B427" s="22" t="s">
        <v>165</v>
      </c>
      <c r="C427" s="22" t="s">
        <v>37</v>
      </c>
      <c r="D427" s="22"/>
      <c r="E427" s="22"/>
      <c r="F427" s="23">
        <f>F428</f>
        <v>11327.599999999999</v>
      </c>
      <c r="G427" s="23">
        <f>G428</f>
        <v>4926.5</v>
      </c>
    </row>
    <row r="428" spans="1:7">
      <c r="A428" s="21" t="s">
        <v>47</v>
      </c>
      <c r="B428" s="22" t="s">
        <v>165</v>
      </c>
      <c r="C428" s="22" t="s">
        <v>48</v>
      </c>
      <c r="D428" s="22"/>
      <c r="E428" s="22"/>
      <c r="F428" s="23">
        <f>F429+F436</f>
        <v>11327.599999999999</v>
      </c>
      <c r="G428" s="23">
        <f>G429+G436</f>
        <v>4926.5</v>
      </c>
    </row>
    <row r="429" spans="1:7" ht="45">
      <c r="A429" s="21" t="s">
        <v>436</v>
      </c>
      <c r="B429" s="22" t="s">
        <v>165</v>
      </c>
      <c r="C429" s="22" t="s">
        <v>48</v>
      </c>
      <c r="D429" s="22" t="s">
        <v>104</v>
      </c>
      <c r="E429" s="22"/>
      <c r="F429" s="23">
        <f>F430+F433</f>
        <v>2869.3</v>
      </c>
      <c r="G429" s="23">
        <f>G430+G433</f>
        <v>1230.9000000000001</v>
      </c>
    </row>
    <row r="430" spans="1:7" ht="30">
      <c r="A430" s="21" t="s">
        <v>337</v>
      </c>
      <c r="B430" s="22" t="s">
        <v>165</v>
      </c>
      <c r="C430" s="22" t="s">
        <v>48</v>
      </c>
      <c r="D430" s="22" t="s">
        <v>166</v>
      </c>
      <c r="E430" s="22"/>
      <c r="F430" s="23">
        <f>F431</f>
        <v>2567.8000000000002</v>
      </c>
      <c r="G430" s="23">
        <f>G431</f>
        <v>1085.4000000000001</v>
      </c>
    </row>
    <row r="431" spans="1:7" ht="30">
      <c r="A431" s="21" t="s">
        <v>348</v>
      </c>
      <c r="B431" s="22" t="s">
        <v>165</v>
      </c>
      <c r="C431" s="22" t="s">
        <v>48</v>
      </c>
      <c r="D431" s="22" t="s">
        <v>181</v>
      </c>
      <c r="E431" s="22"/>
      <c r="F431" s="23">
        <f>F432</f>
        <v>2567.8000000000002</v>
      </c>
      <c r="G431" s="23">
        <f>G432</f>
        <v>1085.4000000000001</v>
      </c>
    </row>
    <row r="432" spans="1:7" ht="50.25" customHeight="1">
      <c r="A432" s="21" t="s">
        <v>251</v>
      </c>
      <c r="B432" s="22" t="s">
        <v>165</v>
      </c>
      <c r="C432" s="22" t="s">
        <v>48</v>
      </c>
      <c r="D432" s="22" t="s">
        <v>181</v>
      </c>
      <c r="E432" s="22" t="s">
        <v>24</v>
      </c>
      <c r="F432" s="23">
        <v>2567.8000000000002</v>
      </c>
      <c r="G432" s="23">
        <v>1085.4000000000001</v>
      </c>
    </row>
    <row r="433" spans="1:7" ht="30">
      <c r="A433" s="21" t="s">
        <v>340</v>
      </c>
      <c r="B433" s="22" t="s">
        <v>165</v>
      </c>
      <c r="C433" s="22" t="s">
        <v>48</v>
      </c>
      <c r="D433" s="22" t="s">
        <v>170</v>
      </c>
      <c r="E433" s="22"/>
      <c r="F433" s="23">
        <f>F434</f>
        <v>301.5</v>
      </c>
      <c r="G433" s="23">
        <f>G434</f>
        <v>145.5</v>
      </c>
    </row>
    <row r="434" spans="1:7" ht="60">
      <c r="A434" s="21" t="s">
        <v>341</v>
      </c>
      <c r="B434" s="22" t="s">
        <v>165</v>
      </c>
      <c r="C434" s="22" t="s">
        <v>48</v>
      </c>
      <c r="D434" s="22" t="s">
        <v>171</v>
      </c>
      <c r="E434" s="22"/>
      <c r="F434" s="23">
        <f>F435</f>
        <v>301.5</v>
      </c>
      <c r="G434" s="23">
        <f>G435</f>
        <v>145.5</v>
      </c>
    </row>
    <row r="435" spans="1:7" ht="48" customHeight="1">
      <c r="A435" s="21" t="s">
        <v>251</v>
      </c>
      <c r="B435" s="22" t="s">
        <v>165</v>
      </c>
      <c r="C435" s="22" t="s">
        <v>48</v>
      </c>
      <c r="D435" s="22" t="s">
        <v>171</v>
      </c>
      <c r="E435" s="22" t="s">
        <v>24</v>
      </c>
      <c r="F435" s="23">
        <v>301.5</v>
      </c>
      <c r="G435" s="23">
        <v>145.5</v>
      </c>
    </row>
    <row r="436" spans="1:7" ht="45">
      <c r="A436" s="21" t="s">
        <v>513</v>
      </c>
      <c r="B436" s="22" t="s">
        <v>165</v>
      </c>
      <c r="C436" s="22" t="s">
        <v>48</v>
      </c>
      <c r="D436" s="22" t="s">
        <v>35</v>
      </c>
      <c r="E436" s="22"/>
      <c r="F436" s="23">
        <f t="shared" ref="F436:G438" si="20">F437</f>
        <v>8458.2999999999993</v>
      </c>
      <c r="G436" s="23">
        <f t="shared" si="20"/>
        <v>3695.6</v>
      </c>
    </row>
    <row r="437" spans="1:7" ht="30">
      <c r="A437" s="21" t="s">
        <v>266</v>
      </c>
      <c r="B437" s="22" t="s">
        <v>165</v>
      </c>
      <c r="C437" s="22" t="s">
        <v>48</v>
      </c>
      <c r="D437" s="22" t="s">
        <v>44</v>
      </c>
      <c r="E437" s="22"/>
      <c r="F437" s="23">
        <f t="shared" si="20"/>
        <v>8458.2999999999993</v>
      </c>
      <c r="G437" s="23">
        <f t="shared" si="20"/>
        <v>3695.6</v>
      </c>
    </row>
    <row r="438" spans="1:7" ht="45">
      <c r="A438" s="21" t="s">
        <v>349</v>
      </c>
      <c r="B438" s="22" t="s">
        <v>165</v>
      </c>
      <c r="C438" s="22" t="s">
        <v>48</v>
      </c>
      <c r="D438" s="22" t="s">
        <v>350</v>
      </c>
      <c r="E438" s="22"/>
      <c r="F438" s="23">
        <f t="shared" si="20"/>
        <v>8458.2999999999993</v>
      </c>
      <c r="G438" s="23">
        <f t="shared" si="20"/>
        <v>3695.6</v>
      </c>
    </row>
    <row r="439" spans="1:7" ht="52.5" customHeight="1">
      <c r="A439" s="21" t="s">
        <v>251</v>
      </c>
      <c r="B439" s="22" t="s">
        <v>165</v>
      </c>
      <c r="C439" s="22" t="s">
        <v>48</v>
      </c>
      <c r="D439" s="22" t="s">
        <v>350</v>
      </c>
      <c r="E439" s="22" t="s">
        <v>24</v>
      </c>
      <c r="F439" s="23">
        <v>8458.2999999999993</v>
      </c>
      <c r="G439" s="23">
        <v>3695.6</v>
      </c>
    </row>
    <row r="440" spans="1:7" ht="28.5">
      <c r="A440" s="26" t="s">
        <v>182</v>
      </c>
      <c r="B440" s="27" t="s">
        <v>183</v>
      </c>
      <c r="C440" s="27"/>
      <c r="D440" s="27"/>
      <c r="E440" s="27"/>
      <c r="F440" s="28">
        <f>F441+F462</f>
        <v>116295.29999999999</v>
      </c>
      <c r="G440" s="28">
        <f>G441+G462</f>
        <v>140472.59999999998</v>
      </c>
    </row>
    <row r="441" spans="1:7">
      <c r="A441" s="21" t="s">
        <v>359</v>
      </c>
      <c r="B441" s="22" t="s">
        <v>183</v>
      </c>
      <c r="C441" s="22" t="s">
        <v>1</v>
      </c>
      <c r="D441" s="22"/>
      <c r="E441" s="22"/>
      <c r="F441" s="23">
        <f>F442+F453</f>
        <v>89976.599999999991</v>
      </c>
      <c r="G441" s="23">
        <f>G442+G453</f>
        <v>114200.29999999999</v>
      </c>
    </row>
    <row r="442" spans="1:7" ht="60">
      <c r="A442" s="21" t="s">
        <v>184</v>
      </c>
      <c r="B442" s="22" t="s">
        <v>183</v>
      </c>
      <c r="C442" s="22" t="s">
        <v>185</v>
      </c>
      <c r="D442" s="22"/>
      <c r="E442" s="22"/>
      <c r="F442" s="23">
        <f>F443</f>
        <v>7116.2</v>
      </c>
      <c r="G442" s="23">
        <f>G443</f>
        <v>7115.9</v>
      </c>
    </row>
    <row r="443" spans="1:7" ht="45">
      <c r="A443" s="21" t="s">
        <v>514</v>
      </c>
      <c r="B443" s="22" t="s">
        <v>183</v>
      </c>
      <c r="C443" s="22" t="s">
        <v>185</v>
      </c>
      <c r="D443" s="22" t="s">
        <v>16</v>
      </c>
      <c r="E443" s="22"/>
      <c r="F443" s="23">
        <f>F444+F448</f>
        <v>7116.2</v>
      </c>
      <c r="G443" s="23">
        <f>G444+G448</f>
        <v>7115.9</v>
      </c>
    </row>
    <row r="444" spans="1:7" ht="46.5" customHeight="1">
      <c r="A444" s="21" t="s">
        <v>351</v>
      </c>
      <c r="B444" s="22" t="s">
        <v>183</v>
      </c>
      <c r="C444" s="22" t="s">
        <v>185</v>
      </c>
      <c r="D444" s="22" t="s">
        <v>186</v>
      </c>
      <c r="E444" s="22"/>
      <c r="F444" s="23">
        <f>F445</f>
        <v>7015.2</v>
      </c>
      <c r="G444" s="23">
        <f>G445</f>
        <v>7015.2</v>
      </c>
    </row>
    <row r="445" spans="1:7" ht="60">
      <c r="A445" s="21" t="s">
        <v>352</v>
      </c>
      <c r="B445" s="22" t="s">
        <v>183</v>
      </c>
      <c r="C445" s="22" t="s">
        <v>185</v>
      </c>
      <c r="D445" s="22" t="s">
        <v>187</v>
      </c>
      <c r="E445" s="22"/>
      <c r="F445" s="23">
        <f>F446+F447</f>
        <v>7015.2</v>
      </c>
      <c r="G445" s="23">
        <f>G446+G447</f>
        <v>7015.2</v>
      </c>
    </row>
    <row r="446" spans="1:7" ht="110.25" customHeight="1">
      <c r="A446" s="21" t="s">
        <v>233</v>
      </c>
      <c r="B446" s="22" t="s">
        <v>183</v>
      </c>
      <c r="C446" s="22" t="s">
        <v>185</v>
      </c>
      <c r="D446" s="22" t="s">
        <v>187</v>
      </c>
      <c r="E446" s="22" t="s">
        <v>6</v>
      </c>
      <c r="F446" s="23">
        <v>6781.2</v>
      </c>
      <c r="G446" s="23">
        <v>6781.2</v>
      </c>
    </row>
    <row r="447" spans="1:7" ht="60">
      <c r="A447" s="21" t="s">
        <v>234</v>
      </c>
      <c r="B447" s="22" t="s">
        <v>183</v>
      </c>
      <c r="C447" s="22" t="s">
        <v>185</v>
      </c>
      <c r="D447" s="22" t="s">
        <v>187</v>
      </c>
      <c r="E447" s="22" t="s">
        <v>9</v>
      </c>
      <c r="F447" s="23">
        <v>234</v>
      </c>
      <c r="G447" s="23">
        <v>234</v>
      </c>
    </row>
    <row r="448" spans="1:7" ht="30">
      <c r="A448" s="21" t="s">
        <v>353</v>
      </c>
      <c r="B448" s="22" t="s">
        <v>183</v>
      </c>
      <c r="C448" s="22" t="s">
        <v>185</v>
      </c>
      <c r="D448" s="22" t="s">
        <v>17</v>
      </c>
      <c r="E448" s="22"/>
      <c r="F448" s="23">
        <f>F449+F451</f>
        <v>101</v>
      </c>
      <c r="G448" s="23">
        <f>G449+G451</f>
        <v>100.7</v>
      </c>
    </row>
    <row r="449" spans="1:7" ht="60">
      <c r="A449" s="21" t="s">
        <v>354</v>
      </c>
      <c r="B449" s="22" t="s">
        <v>183</v>
      </c>
      <c r="C449" s="22" t="s">
        <v>185</v>
      </c>
      <c r="D449" s="22" t="s">
        <v>135</v>
      </c>
      <c r="E449" s="22"/>
      <c r="F449" s="23">
        <f>F450</f>
        <v>90</v>
      </c>
      <c r="G449" s="23">
        <f>G450</f>
        <v>90</v>
      </c>
    </row>
    <row r="450" spans="1:7" ht="50.25" customHeight="1">
      <c r="A450" s="21" t="s">
        <v>234</v>
      </c>
      <c r="B450" s="22" t="s">
        <v>183</v>
      </c>
      <c r="C450" s="22" t="s">
        <v>185</v>
      </c>
      <c r="D450" s="22" t="s">
        <v>135</v>
      </c>
      <c r="E450" s="22" t="s">
        <v>9</v>
      </c>
      <c r="F450" s="23">
        <v>90</v>
      </c>
      <c r="G450" s="23">
        <v>90</v>
      </c>
    </row>
    <row r="451" spans="1:7" ht="120">
      <c r="A451" s="21" t="s">
        <v>355</v>
      </c>
      <c r="B451" s="22" t="s">
        <v>183</v>
      </c>
      <c r="C451" s="22" t="s">
        <v>185</v>
      </c>
      <c r="D451" s="22" t="s">
        <v>18</v>
      </c>
      <c r="E451" s="22"/>
      <c r="F451" s="23">
        <f>F452</f>
        <v>11</v>
      </c>
      <c r="G451" s="23">
        <f>G452</f>
        <v>10.7</v>
      </c>
    </row>
    <row r="452" spans="1:7" ht="50.25" customHeight="1">
      <c r="A452" s="21" t="s">
        <v>234</v>
      </c>
      <c r="B452" s="22" t="s">
        <v>183</v>
      </c>
      <c r="C452" s="22" t="s">
        <v>185</v>
      </c>
      <c r="D452" s="22" t="s">
        <v>18</v>
      </c>
      <c r="E452" s="22" t="s">
        <v>9</v>
      </c>
      <c r="F452" s="23">
        <v>11</v>
      </c>
      <c r="G452" s="23">
        <v>10.7</v>
      </c>
    </row>
    <row r="453" spans="1:7" ht="30">
      <c r="A453" s="21" t="s">
        <v>14</v>
      </c>
      <c r="B453" s="22" t="s">
        <v>183</v>
      </c>
      <c r="C453" s="22" t="s">
        <v>15</v>
      </c>
      <c r="D453" s="22"/>
      <c r="E453" s="22"/>
      <c r="F453" s="23">
        <f>F454+F460</f>
        <v>82860.399999999994</v>
      </c>
      <c r="G453" s="23">
        <f>G454+G460</f>
        <v>107084.4</v>
      </c>
    </row>
    <row r="454" spans="1:7" ht="45">
      <c r="A454" s="21" t="s">
        <v>514</v>
      </c>
      <c r="B454" s="22" t="s">
        <v>183</v>
      </c>
      <c r="C454" s="22" t="s">
        <v>15</v>
      </c>
      <c r="D454" s="22" t="s">
        <v>16</v>
      </c>
      <c r="E454" s="22"/>
      <c r="F454" s="23">
        <f>F455</f>
        <v>57453.4</v>
      </c>
      <c r="G454" s="23">
        <f>G455</f>
        <v>57453.4</v>
      </c>
    </row>
    <row r="455" spans="1:7" ht="51" customHeight="1">
      <c r="A455" s="21" t="s">
        <v>351</v>
      </c>
      <c r="B455" s="22" t="s">
        <v>183</v>
      </c>
      <c r="C455" s="22" t="s">
        <v>15</v>
      </c>
      <c r="D455" s="22" t="s">
        <v>186</v>
      </c>
      <c r="E455" s="22"/>
      <c r="F455" s="23">
        <f>F456</f>
        <v>57453.4</v>
      </c>
      <c r="G455" s="23">
        <f>G456</f>
        <v>57453.4</v>
      </c>
    </row>
    <row r="456" spans="1:7" ht="45">
      <c r="A456" s="21" t="s">
        <v>356</v>
      </c>
      <c r="B456" s="22" t="s">
        <v>183</v>
      </c>
      <c r="C456" s="22" t="s">
        <v>15</v>
      </c>
      <c r="D456" s="22" t="s">
        <v>228</v>
      </c>
      <c r="E456" s="22"/>
      <c r="F456" s="23">
        <f>F457+F458+F459</f>
        <v>57453.4</v>
      </c>
      <c r="G456" s="23">
        <f>G457+G458+G459</f>
        <v>57453.4</v>
      </c>
    </row>
    <row r="457" spans="1:7" ht="109.5" customHeight="1">
      <c r="A457" s="21" t="s">
        <v>233</v>
      </c>
      <c r="B457" s="22" t="s">
        <v>183</v>
      </c>
      <c r="C457" s="22" t="s">
        <v>15</v>
      </c>
      <c r="D457" s="22" t="s">
        <v>228</v>
      </c>
      <c r="E457" s="22" t="s">
        <v>6</v>
      </c>
      <c r="F457" s="23">
        <v>52856.9</v>
      </c>
      <c r="G457" s="23">
        <v>52856.9</v>
      </c>
    </row>
    <row r="458" spans="1:7" ht="48" customHeight="1">
      <c r="A458" s="21" t="s">
        <v>234</v>
      </c>
      <c r="B458" s="22" t="s">
        <v>183</v>
      </c>
      <c r="C458" s="22" t="s">
        <v>15</v>
      </c>
      <c r="D458" s="22" t="s">
        <v>228</v>
      </c>
      <c r="E458" s="22" t="s">
        <v>9</v>
      </c>
      <c r="F458" s="23">
        <v>4520</v>
      </c>
      <c r="G458" s="23">
        <v>4520</v>
      </c>
    </row>
    <row r="459" spans="1:7" ht="30">
      <c r="A459" s="21" t="s">
        <v>235</v>
      </c>
      <c r="B459" s="22" t="s">
        <v>183</v>
      </c>
      <c r="C459" s="22" t="s">
        <v>15</v>
      </c>
      <c r="D459" s="22" t="s">
        <v>228</v>
      </c>
      <c r="E459" s="22" t="s">
        <v>10</v>
      </c>
      <c r="F459" s="23">
        <v>76.5</v>
      </c>
      <c r="G459" s="23">
        <v>76.5</v>
      </c>
    </row>
    <row r="460" spans="1:7" ht="30">
      <c r="A460" s="21" t="s">
        <v>245</v>
      </c>
      <c r="B460" s="22" t="s">
        <v>183</v>
      </c>
      <c r="C460" s="22" t="s">
        <v>15</v>
      </c>
      <c r="D460" s="22" t="s">
        <v>11</v>
      </c>
      <c r="E460" s="22"/>
      <c r="F460" s="23">
        <f>F461</f>
        <v>25407</v>
      </c>
      <c r="G460" s="23">
        <f>G461</f>
        <v>49631</v>
      </c>
    </row>
    <row r="461" spans="1:7" ht="30">
      <c r="A461" s="21" t="s">
        <v>235</v>
      </c>
      <c r="B461" s="22" t="s">
        <v>183</v>
      </c>
      <c r="C461" s="22" t="s">
        <v>15</v>
      </c>
      <c r="D461" s="22" t="s">
        <v>11</v>
      </c>
      <c r="E461" s="22" t="s">
        <v>10</v>
      </c>
      <c r="F461" s="23">
        <v>25407</v>
      </c>
      <c r="G461" s="23">
        <v>49631</v>
      </c>
    </row>
    <row r="462" spans="1:7" ht="30">
      <c r="A462" s="21" t="s">
        <v>370</v>
      </c>
      <c r="B462" s="22" t="s">
        <v>183</v>
      </c>
      <c r="C462" s="22" t="s">
        <v>188</v>
      </c>
      <c r="D462" s="22"/>
      <c r="E462" s="22"/>
      <c r="F462" s="23">
        <f t="shared" ref="F462:G466" si="21">F463</f>
        <v>26318.7</v>
      </c>
      <c r="G462" s="23">
        <f t="shared" si="21"/>
        <v>26272.3</v>
      </c>
    </row>
    <row r="463" spans="1:7" ht="30">
      <c r="A463" s="21" t="s">
        <v>229</v>
      </c>
      <c r="B463" s="22" t="s">
        <v>183</v>
      </c>
      <c r="C463" s="22" t="s">
        <v>189</v>
      </c>
      <c r="D463" s="22"/>
      <c r="E463" s="22"/>
      <c r="F463" s="23">
        <f t="shared" si="21"/>
        <v>26318.7</v>
      </c>
      <c r="G463" s="23">
        <f t="shared" si="21"/>
        <v>26272.3</v>
      </c>
    </row>
    <row r="464" spans="1:7" ht="45">
      <c r="A464" s="21" t="s">
        <v>514</v>
      </c>
      <c r="B464" s="22" t="s">
        <v>183</v>
      </c>
      <c r="C464" s="22" t="s">
        <v>189</v>
      </c>
      <c r="D464" s="22" t="s">
        <v>16</v>
      </c>
      <c r="E464" s="22"/>
      <c r="F464" s="23">
        <f t="shared" si="21"/>
        <v>26318.7</v>
      </c>
      <c r="G464" s="23">
        <f t="shared" si="21"/>
        <v>26272.3</v>
      </c>
    </row>
    <row r="465" spans="1:7" ht="50.25" customHeight="1">
      <c r="A465" s="21" t="s">
        <v>351</v>
      </c>
      <c r="B465" s="22" t="s">
        <v>183</v>
      </c>
      <c r="C465" s="22" t="s">
        <v>189</v>
      </c>
      <c r="D465" s="22" t="s">
        <v>186</v>
      </c>
      <c r="E465" s="22"/>
      <c r="F465" s="23">
        <f t="shared" si="21"/>
        <v>26318.7</v>
      </c>
      <c r="G465" s="23">
        <f t="shared" si="21"/>
        <v>26272.3</v>
      </c>
    </row>
    <row r="466" spans="1:7" ht="45">
      <c r="A466" s="21" t="s">
        <v>357</v>
      </c>
      <c r="B466" s="22" t="s">
        <v>183</v>
      </c>
      <c r="C466" s="22" t="s">
        <v>189</v>
      </c>
      <c r="D466" s="22" t="s">
        <v>190</v>
      </c>
      <c r="E466" s="22"/>
      <c r="F466" s="23">
        <f t="shared" si="21"/>
        <v>26318.7</v>
      </c>
      <c r="G466" s="23">
        <f t="shared" si="21"/>
        <v>26272.3</v>
      </c>
    </row>
    <row r="467" spans="1:7" ht="45">
      <c r="A467" s="21" t="s">
        <v>358</v>
      </c>
      <c r="B467" s="22" t="s">
        <v>183</v>
      </c>
      <c r="C467" s="22" t="s">
        <v>189</v>
      </c>
      <c r="D467" s="22" t="s">
        <v>190</v>
      </c>
      <c r="E467" s="22" t="s">
        <v>191</v>
      </c>
      <c r="F467" s="23">
        <v>26318.7</v>
      </c>
      <c r="G467" s="23">
        <v>26272.3</v>
      </c>
    </row>
    <row r="468" spans="1:7" ht="28.5">
      <c r="A468" s="26" t="s">
        <v>192</v>
      </c>
      <c r="B468" s="27" t="s">
        <v>193</v>
      </c>
      <c r="C468" s="27"/>
      <c r="D468" s="27"/>
      <c r="E468" s="27"/>
      <c r="F468" s="28">
        <f t="shared" ref="F468:G470" si="22">F469</f>
        <v>1993.4</v>
      </c>
      <c r="G468" s="28">
        <f t="shared" si="22"/>
        <v>1993.4</v>
      </c>
    </row>
    <row r="469" spans="1:7">
      <c r="A469" s="21" t="s">
        <v>359</v>
      </c>
      <c r="B469" s="22" t="s">
        <v>193</v>
      </c>
      <c r="C469" s="22" t="s">
        <v>1</v>
      </c>
      <c r="D469" s="22"/>
      <c r="E469" s="22"/>
      <c r="F469" s="23">
        <f t="shared" si="22"/>
        <v>1993.4</v>
      </c>
      <c r="G469" s="23">
        <f t="shared" si="22"/>
        <v>1993.4</v>
      </c>
    </row>
    <row r="470" spans="1:7" ht="60">
      <c r="A470" s="21" t="s">
        <v>184</v>
      </c>
      <c r="B470" s="22" t="s">
        <v>193</v>
      </c>
      <c r="C470" s="22" t="s">
        <v>185</v>
      </c>
      <c r="D470" s="22"/>
      <c r="E470" s="22"/>
      <c r="F470" s="23">
        <f t="shared" si="22"/>
        <v>1993.4</v>
      </c>
      <c r="G470" s="23">
        <f t="shared" si="22"/>
        <v>1993.4</v>
      </c>
    </row>
    <row r="471" spans="1:7" ht="30">
      <c r="A471" s="21" t="s">
        <v>245</v>
      </c>
      <c r="B471" s="22" t="s">
        <v>193</v>
      </c>
      <c r="C471" s="22" t="s">
        <v>185</v>
      </c>
      <c r="D471" s="22" t="s">
        <v>11</v>
      </c>
      <c r="E471" s="22"/>
      <c r="F471" s="23">
        <f>F472+F473</f>
        <v>1993.4</v>
      </c>
      <c r="G471" s="23">
        <f>G472+G473</f>
        <v>1993.4</v>
      </c>
    </row>
    <row r="472" spans="1:7" ht="109.5" customHeight="1">
      <c r="A472" s="21" t="s">
        <v>233</v>
      </c>
      <c r="B472" s="22" t="s">
        <v>193</v>
      </c>
      <c r="C472" s="22" t="s">
        <v>185</v>
      </c>
      <c r="D472" s="22" t="s">
        <v>11</v>
      </c>
      <c r="E472" s="22" t="s">
        <v>6</v>
      </c>
      <c r="F472" s="23">
        <v>1940.4</v>
      </c>
      <c r="G472" s="23">
        <v>1940.4</v>
      </c>
    </row>
    <row r="473" spans="1:7" ht="51" customHeight="1">
      <c r="A473" s="21" t="s">
        <v>234</v>
      </c>
      <c r="B473" s="22" t="s">
        <v>193</v>
      </c>
      <c r="C473" s="22" t="s">
        <v>185</v>
      </c>
      <c r="D473" s="22" t="s">
        <v>11</v>
      </c>
      <c r="E473" s="22" t="s">
        <v>9</v>
      </c>
      <c r="F473" s="24">
        <v>53</v>
      </c>
      <c r="G473" s="24">
        <v>53</v>
      </c>
    </row>
    <row r="474" spans="1:7">
      <c r="A474" s="75" t="s">
        <v>194</v>
      </c>
      <c r="B474" s="76"/>
      <c r="C474" s="76"/>
      <c r="D474" s="76"/>
      <c r="E474" s="77"/>
      <c r="F474" s="25">
        <f>F9+F113+F125+F253+F346+F361+F440+F468</f>
        <v>2707853.9999999995</v>
      </c>
      <c r="G474" s="25">
        <f>G9+G113+G125+G253+G346+G361+G440+G468</f>
        <v>2681183.0999999996</v>
      </c>
    </row>
  </sheetData>
  <mergeCells count="6">
    <mergeCell ref="A474:E474"/>
    <mergeCell ref="A5:G5"/>
    <mergeCell ref="A1:G1"/>
    <mergeCell ref="A2:G2"/>
    <mergeCell ref="A3:G3"/>
    <mergeCell ref="A6:G6"/>
  </mergeCells>
  <pageMargins left="0.70866141732283472" right="0.70866141732283472" top="0.59055118110236227" bottom="0.59055118110236227" header="0.31496062992125984" footer="0.31496062992125984"/>
  <pageSetup paperSize="9" scale="95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381FA77-08BD-4FEC-B296-49CD9228F5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2024</vt:lpstr>
      <vt:lpstr>2025-2026</vt:lpstr>
      <vt:lpstr>'2024'!Область_печати</vt:lpstr>
      <vt:lpstr>'2025-2026'!Область_печати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2024-06-13T06:25:20Z</cp:lastPrinted>
  <dcterms:created xsi:type="dcterms:W3CDTF">2019-10-21T08:32:19Z</dcterms:created>
  <dcterms:modified xsi:type="dcterms:W3CDTF">2024-06-25T10:06:18Z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11_18_46)(12).xlsx</vt:lpwstr>
  </property>
  <property fmtid="{D5CDD505-2E9C-101B-9397-08002B2CF9AE}" pid="3" name="Название отчета">
    <vt:lpwstr>Вариант (копия от 27.06.2018 11_18_46)(12).xlsx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